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27_30_Generation" sheetId="19" r:id="rId16"/>
    <sheet name="M27_30_Capacity" sheetId="20" r:id="rId17"/>
    <sheet name="M27_30_VOM Cost" sheetId="21" r:id="rId18"/>
    <sheet name="M27_30_FOM Cost" sheetId="22" r:id="rId19"/>
    <sheet name="M27_30_Fuel Cost" sheetId="23" r:id="rId20"/>
    <sheet name="M27_30_Build Cost" sheetId="24" r:id="rId21"/>
    <sheet name="M27_30_REHAB Cost" sheetId="25" r:id="rId22"/>
    <sheet name="M27_30_REZ Tx Cost" sheetId="26" r:id="rId23"/>
    <sheet name="M27_30_USE+DSP Cost" sheetId="27" r:id="rId24"/>
    <sheet name="M27_30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J25" i="8"/>
  <c r="K25" i="8" s="1"/>
  <c r="L25" i="8" s="1"/>
  <c r="M25" i="8" s="1"/>
  <c r="N25" i="8" s="1"/>
  <c r="O25" i="8" s="1"/>
  <c r="P25" i="8" s="1"/>
  <c r="Q25" i="8" s="1"/>
  <c r="R25" i="8" s="1"/>
  <c r="S25" i="8" s="1"/>
  <c r="T25" i="8" s="1"/>
  <c r="U25" i="8" s="1"/>
  <c r="V25" i="8" s="1"/>
  <c r="W25" i="8" s="1"/>
  <c r="X25" i="8" s="1"/>
  <c r="Y25" i="8" s="1"/>
  <c r="Z25" i="8" s="1"/>
  <c r="AA25" i="8" s="1"/>
  <c r="AB25" i="8" s="1"/>
  <c r="AC25" i="8" s="1"/>
  <c r="A22" i="8"/>
  <c r="E14" i="8"/>
  <c r="E11" i="8"/>
  <c r="E10" i="8"/>
  <c r="E9" i="8"/>
  <c r="E8" i="8"/>
  <c r="J6" i="8"/>
  <c r="K6" i="8" s="1"/>
  <c r="L6" i="8" s="1"/>
  <c r="M6" i="8" s="1"/>
  <c r="N6" i="8" s="1"/>
  <c r="O6" i="8" s="1"/>
  <c r="P6" i="8" s="1"/>
  <c r="Q6" i="8" s="1"/>
  <c r="R6" i="8" s="1"/>
  <c r="S6" i="8" s="1"/>
  <c r="T6" i="8" s="1"/>
  <c r="U6" i="8" s="1"/>
  <c r="V6" i="8" s="1"/>
  <c r="W6" i="8" s="1"/>
  <c r="X6" i="8" s="1"/>
  <c r="Y6" i="8" s="1"/>
  <c r="Z6" i="8" s="1"/>
  <c r="AA6" i="8" s="1"/>
  <c r="AB6" i="8" s="1"/>
  <c r="AC6" i="8" s="1"/>
  <c r="A3" i="8"/>
  <c r="J60" i="8"/>
  <c r="I56" i="8"/>
  <c r="AC52" i="8"/>
  <c r="AB49" i="8"/>
  <c r="AC39" i="8"/>
  <c r="AB35" i="8"/>
  <c r="AA32" i="8"/>
  <c r="Z29" i="8"/>
  <c r="V13" i="8"/>
  <c r="P7" i="8"/>
  <c r="J34" i="8"/>
  <c r="I60" i="8"/>
  <c r="AC55" i="8"/>
  <c r="AB52" i="8"/>
  <c r="AA49" i="8"/>
  <c r="T39" i="8"/>
  <c r="S35" i="8"/>
  <c r="R32" i="8"/>
  <c r="Q29" i="8"/>
  <c r="P26" i="8"/>
  <c r="J12" i="8"/>
  <c r="AB32" i="8"/>
  <c r="AC59" i="8"/>
  <c r="AB55" i="8"/>
  <c r="AA52" i="8"/>
  <c r="Z49" i="8"/>
  <c r="V40" i="8"/>
  <c r="U36" i="8"/>
  <c r="T33" i="8"/>
  <c r="S30" i="8"/>
  <c r="R27" i="8"/>
  <c r="Q12" i="8"/>
  <c r="AB54" i="8"/>
  <c r="Z61" i="8"/>
  <c r="Y57" i="8"/>
  <c r="X54" i="8"/>
  <c r="W51" i="8"/>
  <c r="V48" i="8"/>
  <c r="W38" i="8"/>
  <c r="V34" i="8"/>
  <c r="U31" i="8"/>
  <c r="T28" i="8"/>
  <c r="S13" i="8"/>
  <c r="W33" i="8"/>
  <c r="AA59" i="8"/>
  <c r="Z55" i="8"/>
  <c r="Y52" i="8"/>
  <c r="U48" i="8"/>
  <c r="V38" i="8"/>
  <c r="U34" i="8"/>
  <c r="T31" i="8"/>
  <c r="X27" i="8"/>
  <c r="W12" i="8"/>
  <c r="L54" i="8"/>
  <c r="X61" i="8"/>
  <c r="W57" i="8"/>
  <c r="V54" i="8"/>
  <c r="U51" i="8"/>
  <c r="T48" i="8"/>
  <c r="AC38" i="8"/>
  <c r="AB34" i="8"/>
  <c r="AA31" i="8"/>
  <c r="Z28" i="8"/>
  <c r="V12" i="8"/>
  <c r="U35" i="8"/>
  <c r="L60" i="8"/>
  <c r="K56" i="8"/>
  <c r="J53" i="8"/>
  <c r="I50" i="8"/>
  <c r="Z40" i="8"/>
  <c r="Y36" i="8"/>
  <c r="X33" i="8"/>
  <c r="W30" i="8"/>
  <c r="V27" i="8"/>
  <c r="U12" i="8"/>
  <c r="Z34" i="8"/>
  <c r="K8" i="8"/>
  <c r="X29" i="8"/>
  <c r="W26" i="8"/>
  <c r="AC49" i="8"/>
  <c r="I57" i="8"/>
  <c r="AC40" i="8"/>
  <c r="AA33" i="8"/>
  <c r="Y27" i="8"/>
  <c r="K59" i="8"/>
  <c r="AB40" i="8"/>
  <c r="Y30" i="8"/>
  <c r="M49" i="8"/>
  <c r="AA53" i="8"/>
  <c r="M38" i="8"/>
  <c r="K31" i="8"/>
  <c r="N30" i="8"/>
  <c r="O52" i="8"/>
  <c r="I36" i="8"/>
  <c r="V61" i="8"/>
  <c r="AC27" i="8"/>
  <c r="W39" i="8"/>
  <c r="T29" i="8"/>
  <c r="W13" i="8"/>
  <c r="Q34" i="8"/>
  <c r="O28" i="8"/>
  <c r="AA51" i="8"/>
  <c r="S57" i="8"/>
  <c r="I38" i="8"/>
  <c r="U13" i="8"/>
  <c r="P51" i="8"/>
  <c r="J35" i="8"/>
  <c r="V7" i="8"/>
  <c r="M53" i="8"/>
  <c r="K33" i="8"/>
  <c r="AA60" i="8"/>
  <c r="L40" i="8"/>
  <c r="I30" i="8"/>
  <c r="M60" i="8"/>
  <c r="J50" i="8"/>
  <c r="P30" i="8"/>
  <c r="V57" i="8"/>
  <c r="O39" i="8"/>
  <c r="K26" i="8"/>
  <c r="X35" i="8"/>
  <c r="Y55" i="8"/>
  <c r="K40" i="8"/>
  <c r="Y13" i="8"/>
  <c r="AB38" i="8"/>
  <c r="S51" i="8"/>
  <c r="Z60" i="8"/>
  <c r="T27" i="8"/>
  <c r="W59" i="8"/>
  <c r="V55" i="8"/>
  <c r="U52" i="8"/>
  <c r="T49" i="8"/>
  <c r="U39" i="8"/>
  <c r="T35" i="8"/>
  <c r="S32" i="8"/>
  <c r="R29" i="8"/>
  <c r="N13" i="8"/>
  <c r="X59" i="8"/>
  <c r="Q31" i="8"/>
  <c r="V59" i="8"/>
  <c r="U55" i="8"/>
  <c r="T52" i="8"/>
  <c r="S49" i="8"/>
  <c r="L39" i="8"/>
  <c r="K35" i="8"/>
  <c r="J32" i="8"/>
  <c r="I29" i="8"/>
  <c r="W14" i="8"/>
  <c r="P59" i="8"/>
  <c r="V30" i="8"/>
  <c r="U59" i="8"/>
  <c r="T55" i="8"/>
  <c r="S52" i="8"/>
  <c r="R49" i="8"/>
  <c r="N40" i="8"/>
  <c r="M36" i="8"/>
  <c r="L33" i="8"/>
  <c r="K30" i="8"/>
  <c r="J27" i="8"/>
  <c r="I12" i="8"/>
  <c r="V52" i="8"/>
  <c r="R61" i="8"/>
  <c r="Q57" i="8"/>
  <c r="P54" i="8"/>
  <c r="O51" i="8"/>
  <c r="N48" i="8"/>
  <c r="O38" i="8"/>
  <c r="N34" i="8"/>
  <c r="M31" i="8"/>
  <c r="L28" i="8"/>
  <c r="K13" i="8"/>
  <c r="I31" i="8"/>
  <c r="S59" i="8"/>
  <c r="R55" i="8"/>
  <c r="Q52" i="8"/>
  <c r="M48" i="8"/>
  <c r="N38" i="8"/>
  <c r="M34" i="8"/>
  <c r="L31" i="8"/>
  <c r="P27" i="8"/>
  <c r="O12" i="8"/>
  <c r="N52" i="8"/>
  <c r="P61" i="8"/>
  <c r="O57" i="8"/>
  <c r="N54" i="8"/>
  <c r="M51" i="8"/>
  <c r="L48" i="8"/>
  <c r="U38" i="8"/>
  <c r="T34" i="8"/>
  <c r="S31" i="8"/>
  <c r="R28" i="8"/>
  <c r="N12" i="8"/>
  <c r="O33" i="8"/>
  <c r="Y59" i="8"/>
  <c r="X55" i="8"/>
  <c r="W52" i="8"/>
  <c r="V49" i="8"/>
  <c r="R40" i="8"/>
  <c r="Q36" i="8"/>
  <c r="P33" i="8"/>
  <c r="O30" i="8"/>
  <c r="N27" i="8"/>
  <c r="M12" i="8"/>
  <c r="L32" i="8"/>
  <c r="L12" i="8"/>
  <c r="Y32" i="8"/>
  <c r="AB10" i="8"/>
  <c r="J61" i="8"/>
  <c r="AB50" i="8"/>
  <c r="AB36" i="8"/>
  <c r="Z30" i="8"/>
  <c r="M27" i="8"/>
  <c r="J55" i="8"/>
  <c r="AA36" i="8"/>
  <c r="AB14" i="8"/>
  <c r="AB56" i="8"/>
  <c r="I47" i="8"/>
  <c r="J28" i="8"/>
  <c r="Q59" i="8"/>
  <c r="N49" i="8"/>
  <c r="AC32" i="8"/>
  <c r="S29" i="8"/>
  <c r="I59" i="8"/>
  <c r="AA48" i="8"/>
  <c r="S26" i="8"/>
  <c r="AA10" i="8"/>
  <c r="R38" i="8"/>
  <c r="P31" i="8"/>
  <c r="T61" i="8"/>
  <c r="R54" i="8"/>
  <c r="AC33" i="8"/>
  <c r="AA27" i="8"/>
  <c r="R57" i="8"/>
  <c r="O48" i="8"/>
  <c r="AC28" i="8"/>
  <c r="M35" i="8"/>
  <c r="M40" i="8"/>
  <c r="I27" i="8"/>
  <c r="P57" i="8"/>
  <c r="J33" i="8"/>
  <c r="K38" i="8"/>
  <c r="K53" i="8"/>
  <c r="Q33" i="8"/>
  <c r="O55" i="8"/>
  <c r="S48" i="8"/>
  <c r="L29" i="8"/>
  <c r="W32" i="8"/>
  <c r="Z59" i="8"/>
  <c r="W49" i="8"/>
  <c r="I53" i="8"/>
  <c r="L51" i="8"/>
  <c r="X13" i="8"/>
  <c r="X53" i="8"/>
  <c r="U30" i="8"/>
  <c r="Y60" i="8"/>
  <c r="O59" i="8"/>
  <c r="N55" i="8"/>
  <c r="M52" i="8"/>
  <c r="L49" i="8"/>
  <c r="M39" i="8"/>
  <c r="L35" i="8"/>
  <c r="K32" i="8"/>
  <c r="J29" i="8"/>
  <c r="AA12" i="8"/>
  <c r="Z56" i="8"/>
  <c r="X28" i="8"/>
  <c r="N59" i="8"/>
  <c r="M55" i="8"/>
  <c r="L52" i="8"/>
  <c r="K49" i="8"/>
  <c r="Y38" i="8"/>
  <c r="X34" i="8"/>
  <c r="W31" i="8"/>
  <c r="V28" i="8"/>
  <c r="O14" i="8"/>
  <c r="AC57" i="8"/>
  <c r="P28" i="8"/>
  <c r="M59" i="8"/>
  <c r="L55" i="8"/>
  <c r="K52" i="8"/>
  <c r="J49" i="8"/>
  <c r="AA39" i="8"/>
  <c r="Z35" i="8"/>
  <c r="AC60" i="8"/>
  <c r="K60" i="8"/>
  <c r="J40" i="8"/>
  <c r="AA26" i="8"/>
  <c r="T12" i="8"/>
  <c r="V35" i="8"/>
  <c r="J56" i="8"/>
  <c r="R51" i="8"/>
  <c r="K12" i="8"/>
  <c r="Q51" i="8"/>
  <c r="AB30" i="8"/>
  <c r="Q53" i="8"/>
  <c r="Q54" i="8"/>
  <c r="K39" i="8"/>
  <c r="AB13" i="8"/>
  <c r="L50" i="8"/>
  <c r="J30" i="8"/>
  <c r="Q61" i="8"/>
  <c r="K36" i="8"/>
  <c r="L14" i="8"/>
  <c r="S40" i="8"/>
  <c r="O27" i="8"/>
  <c r="T51" i="8"/>
  <c r="M32" i="8"/>
  <c r="Y39" i="8"/>
  <c r="R34" i="8"/>
  <c r="J36" i="8"/>
  <c r="O61" i="8"/>
  <c r="K48" i="8"/>
  <c r="O13" i="8"/>
  <c r="W50" i="8"/>
  <c r="V33" i="8"/>
  <c r="V39" i="8"/>
  <c r="AC61" i="8"/>
  <c r="AB57" i="8"/>
  <c r="AA54" i="8"/>
  <c r="Z51" i="8"/>
  <c r="Y48" i="8"/>
  <c r="Z38" i="8"/>
  <c r="Y34" i="8"/>
  <c r="X31" i="8"/>
  <c r="W28" i="8"/>
  <c r="S12" i="8"/>
  <c r="T54" i="8"/>
  <c r="AB61" i="8"/>
  <c r="AA57" i="8"/>
  <c r="Z54" i="8"/>
  <c r="Y51" i="8"/>
  <c r="X48" i="8"/>
  <c r="Q38" i="8"/>
  <c r="P34" i="8"/>
  <c r="O31" i="8"/>
  <c r="N28" i="8"/>
  <c r="AC13" i="8"/>
  <c r="W55" i="8"/>
  <c r="AA61" i="8"/>
  <c r="Z57" i="8"/>
  <c r="Y54" i="8"/>
  <c r="X51" i="8"/>
  <c r="W48" i="8"/>
  <c r="S39" i="8"/>
  <c r="R35" i="8"/>
  <c r="Q32" i="8"/>
  <c r="P29" i="8"/>
  <c r="O26" i="8"/>
  <c r="T10" i="8"/>
  <c r="AA38" i="8"/>
  <c r="W60" i="8"/>
  <c r="V56" i="8"/>
  <c r="U53" i="8"/>
  <c r="T50" i="8"/>
  <c r="U40" i="8"/>
  <c r="T36" i="8"/>
  <c r="S33" i="8"/>
  <c r="R30" i="8"/>
  <c r="Q27" i="8"/>
  <c r="P12" i="8"/>
  <c r="Y61" i="8"/>
  <c r="X57" i="8"/>
  <c r="W54" i="8"/>
  <c r="V51" i="8"/>
  <c r="T40" i="8"/>
  <c r="S36" i="8"/>
  <c r="R33" i="8"/>
  <c r="Q30" i="8"/>
  <c r="T14" i="8"/>
  <c r="AB7" i="8"/>
  <c r="Q40" i="8"/>
  <c r="U60" i="8"/>
  <c r="T56" i="8"/>
  <c r="S53" i="8"/>
  <c r="R50" i="8"/>
  <c r="AA40" i="8"/>
  <c r="Z36" i="8"/>
  <c r="Y33" i="8"/>
  <c r="X30" i="8"/>
  <c r="W27" i="8"/>
  <c r="U57" i="8"/>
  <c r="AB51" i="8"/>
  <c r="N56" i="8"/>
  <c r="N51" i="8"/>
  <c r="T7" i="8"/>
  <c r="R36" i="8"/>
  <c r="W61" i="8"/>
  <c r="N35" i="8"/>
  <c r="Y53" i="8"/>
  <c r="Z13" i="8"/>
  <c r="AC29" i="8"/>
  <c r="M54" i="8"/>
  <c r="Y28" i="8"/>
  <c r="Y56" i="8"/>
  <c r="U61" i="8"/>
  <c r="T57" i="8"/>
  <c r="M61" i="8"/>
  <c r="L57" i="8"/>
  <c r="K54" i="8"/>
  <c r="J51" i="8"/>
  <c r="I48" i="8"/>
  <c r="J38" i="8"/>
  <c r="I34" i="8"/>
  <c r="AC30" i="8"/>
  <c r="AB27" i="8"/>
  <c r="V10" i="8"/>
  <c r="Z48" i="8"/>
  <c r="L61" i="8"/>
  <c r="K57" i="8"/>
  <c r="J54" i="8"/>
  <c r="I51" i="8"/>
  <c r="W40" i="8"/>
  <c r="V36" i="8"/>
  <c r="U33" i="8"/>
  <c r="T30" i="8"/>
  <c r="S27" i="8"/>
  <c r="M13" i="8"/>
  <c r="R48" i="8"/>
  <c r="K61" i="8"/>
  <c r="J57" i="8"/>
  <c r="I54" i="8"/>
  <c r="AC50" i="8"/>
  <c r="AB47" i="8"/>
  <c r="X38" i="8"/>
  <c r="W34" i="8"/>
  <c r="V31" i="8"/>
  <c r="U28" i="8"/>
  <c r="T13" i="8"/>
  <c r="N7" i="8"/>
  <c r="T32" i="8"/>
  <c r="AB59" i="8"/>
  <c r="AA55" i="8"/>
  <c r="Z52" i="8"/>
  <c r="Y49" i="8"/>
  <c r="Z39" i="8"/>
  <c r="Y35" i="8"/>
  <c r="X32" i="8"/>
  <c r="W29" i="8"/>
  <c r="V26" i="8"/>
  <c r="K51" i="8"/>
  <c r="I61" i="8"/>
  <c r="AC56" i="8"/>
  <c r="AB53" i="8"/>
  <c r="X49" i="8"/>
  <c r="AA28" i="8"/>
  <c r="L7" i="8"/>
  <c r="I33" i="8"/>
  <c r="N57" i="8"/>
  <c r="AA34" i="8"/>
  <c r="W36" i="8"/>
  <c r="N10" i="8"/>
  <c r="R60" i="8"/>
  <c r="Q56" i="8"/>
  <c r="P53" i="8"/>
  <c r="O50" i="8"/>
  <c r="P40" i="8"/>
  <c r="O36" i="8"/>
  <c r="N33" i="8"/>
  <c r="M30" i="8"/>
  <c r="L27" i="8"/>
  <c r="X7" i="8"/>
  <c r="P36" i="8"/>
  <c r="Q60" i="8"/>
  <c r="P56" i="8"/>
  <c r="O53" i="8"/>
  <c r="N50" i="8"/>
  <c r="AB39" i="8"/>
  <c r="AA35" i="8"/>
  <c r="Z32" i="8"/>
  <c r="Y29" i="8"/>
  <c r="X26" i="8"/>
  <c r="R12" i="8"/>
  <c r="AC35" i="8"/>
  <c r="P60" i="8"/>
  <c r="O56" i="8"/>
  <c r="N53" i="8"/>
  <c r="M50" i="8"/>
  <c r="L47" i="8"/>
  <c r="AC36" i="8"/>
  <c r="AB33" i="8"/>
  <c r="AA30" i="8"/>
  <c r="Z27" i="8"/>
  <c r="Y12" i="8"/>
  <c r="M57" i="8"/>
  <c r="U27" i="8"/>
  <c r="L59" i="8"/>
  <c r="K55" i="8"/>
  <c r="J52" i="8"/>
  <c r="I49" i="8"/>
  <c r="J39" i="8"/>
  <c r="I35" i="8"/>
  <c r="AC31" i="8"/>
  <c r="AB28" i="8"/>
  <c r="AA13" i="8"/>
  <c r="X36" i="8"/>
  <c r="N60" i="8"/>
  <c r="M56" i="8"/>
  <c r="L53" i="8"/>
  <c r="AC48" i="8"/>
  <c r="I39" i="8"/>
  <c r="AC34" i="8"/>
  <c r="AB31" i="8"/>
  <c r="K28" i="8"/>
  <c r="J13" i="8"/>
  <c r="R56" i="8"/>
  <c r="K29" i="8"/>
  <c r="J59" i="8"/>
  <c r="I55" i="8"/>
  <c r="AC51" i="8"/>
  <c r="AB48" i="8"/>
  <c r="P39" i="8"/>
  <c r="O35" i="8"/>
  <c r="N32" i="8"/>
  <c r="M29" i="8"/>
  <c r="I13" i="8"/>
  <c r="N39" i="8"/>
  <c r="T60" i="8"/>
  <c r="S56" i="8"/>
  <c r="R53" i="8"/>
  <c r="Q50" i="8"/>
  <c r="P47" i="8"/>
  <c r="L38" i="8"/>
  <c r="K34" i="8"/>
  <c r="J31" i="8"/>
  <c r="I28" i="8"/>
  <c r="AC12" i="8"/>
  <c r="S38" i="8"/>
  <c r="AB12" i="8"/>
  <c r="AC53" i="8"/>
  <c r="X12" i="8"/>
  <c r="I52" i="8"/>
  <c r="Z33" i="8"/>
  <c r="N8" i="8"/>
  <c r="Z50" i="8"/>
  <c r="L34" i="8"/>
  <c r="P55" i="8"/>
  <c r="AB29" i="8"/>
  <c r="AC54" i="8"/>
  <c r="U32" i="8"/>
  <c r="Q48" i="8"/>
  <c r="P48" i="8"/>
  <c r="S61" i="8"/>
  <c r="I32" i="8"/>
  <c r="O60" i="8"/>
  <c r="L36" i="8"/>
  <c r="O54" i="8"/>
  <c r="L56" i="8"/>
  <c r="U54" i="8"/>
  <c r="AA8" i="8"/>
  <c r="X52" i="8"/>
  <c r="Z31" i="8"/>
  <c r="S54" i="8"/>
  <c r="L30" i="8"/>
  <c r="T47" i="8"/>
  <c r="T59" i="8"/>
  <c r="N26" i="8"/>
  <c r="O32" i="8"/>
  <c r="O49" i="8"/>
  <c r="AA56" i="8"/>
  <c r="P13" i="8"/>
  <c r="S28" i="8"/>
  <c r="Z53" i="8"/>
  <c r="O34" i="8"/>
  <c r="R13" i="8"/>
  <c r="S8" i="8"/>
  <c r="T53" i="8"/>
  <c r="AA29" i="8"/>
  <c r="X40" i="8"/>
  <c r="K27" i="8"/>
  <c r="P38" i="8"/>
  <c r="S55" i="8"/>
  <c r="Y40" i="8"/>
  <c r="X39" i="8"/>
  <c r="U49" i="8"/>
  <c r="Z12" i="8"/>
  <c r="R52" i="8"/>
  <c r="V60" i="8"/>
  <c r="W35" i="8"/>
  <c r="Y50" i="8"/>
  <c r="X47" i="8"/>
  <c r="X60" i="8"/>
  <c r="R39" i="8"/>
  <c r="U29" i="8"/>
  <c r="U50" i="8"/>
  <c r="P52" i="8"/>
  <c r="X56" i="8"/>
  <c r="W53" i="8"/>
  <c r="I40" i="8"/>
  <c r="N31" i="8"/>
  <c r="Q49" i="8"/>
  <c r="U56" i="8"/>
  <c r="N61" i="8"/>
  <c r="V32" i="8"/>
  <c r="V50" i="8"/>
  <c r="M28" i="8"/>
  <c r="Y31" i="8"/>
  <c r="T38" i="8"/>
  <c r="O29" i="8"/>
  <c r="AB60" i="8"/>
  <c r="O40" i="8"/>
  <c r="W56" i="8"/>
  <c r="L13" i="8"/>
  <c r="Q35" i="8"/>
  <c r="P49" i="8"/>
  <c r="R59" i="8"/>
  <c r="Q13" i="8"/>
  <c r="S34" i="8"/>
  <c r="V53" i="8"/>
  <c r="S60" i="8"/>
  <c r="P32" i="8"/>
  <c r="Q39" i="8"/>
  <c r="Q55" i="8"/>
  <c r="J48" i="8"/>
  <c r="R31" i="8"/>
  <c r="M33" i="8"/>
  <c r="P35" i="8"/>
  <c r="Q28" i="8"/>
  <c r="N36" i="8"/>
  <c r="Y14" i="8"/>
  <c r="S7" i="8"/>
  <c r="J10" i="8"/>
  <c r="X14" i="8"/>
  <c r="I7" i="8"/>
  <c r="V8" i="8"/>
  <c r="Q10" i="8"/>
  <c r="U26" i="8"/>
  <c r="Z26" i="8"/>
  <c r="V47" i="8"/>
  <c r="U47" i="8"/>
  <c r="X8" i="8"/>
  <c r="Y10" i="8"/>
  <c r="K10" i="8"/>
  <c r="U14" i="8"/>
  <c r="Z9" i="8"/>
  <c r="I9" i="8"/>
  <c r="X10" i="8"/>
  <c r="S14" i="8"/>
  <c r="N14" i="8"/>
  <c r="AC26" i="8"/>
  <c r="K11" i="8"/>
  <c r="W11" i="8"/>
  <c r="W10" i="8"/>
  <c r="Z11" i="8"/>
  <c r="O8" i="8"/>
  <c r="U8" i="8"/>
  <c r="L11" i="8"/>
  <c r="R7" i="8"/>
  <c r="R10" i="8"/>
  <c r="I14" i="8"/>
  <c r="U7" i="8"/>
  <c r="I8" i="8"/>
  <c r="AC10" i="8"/>
  <c r="N29" i="8"/>
  <c r="L26" i="8"/>
  <c r="O47" i="8"/>
  <c r="L8" i="8"/>
  <c r="K9" i="8"/>
  <c r="X9" i="8"/>
  <c r="N9" i="8"/>
  <c r="J8" i="8"/>
  <c r="M14" i="8"/>
  <c r="Q9" i="8"/>
  <c r="V14" i="8"/>
  <c r="K47" i="8"/>
  <c r="J9" i="8"/>
  <c r="Y9" i="8"/>
  <c r="Y11" i="8"/>
  <c r="Y7" i="8"/>
  <c r="J26" i="8"/>
  <c r="AC8" i="8"/>
  <c r="Z14" i="8"/>
  <c r="AC11" i="8"/>
  <c r="Q11" i="8"/>
  <c r="AA7" i="8"/>
  <c r="AB26" i="8"/>
  <c r="Q14" i="8"/>
  <c r="Q7" i="8"/>
  <c r="Z8" i="8"/>
  <c r="L10" i="8"/>
  <c r="Y26" i="8"/>
  <c r="R47" i="8"/>
  <c r="X50" i="8"/>
  <c r="P8" i="8"/>
  <c r="P14" i="8"/>
  <c r="M11" i="8"/>
  <c r="R14" i="8"/>
  <c r="R11" i="8"/>
  <c r="N11" i="8"/>
  <c r="N47" i="8"/>
  <c r="V11" i="8"/>
  <c r="V9" i="8"/>
  <c r="R8" i="8"/>
  <c r="AA50" i="8"/>
  <c r="Q8" i="8"/>
  <c r="AA47" i="8"/>
  <c r="S9" i="8"/>
  <c r="AA14" i="8"/>
  <c r="AA11" i="8"/>
  <c r="AB11" i="8"/>
  <c r="Z7" i="8"/>
  <c r="S50" i="8"/>
  <c r="O11" i="8"/>
  <c r="AC7" i="8"/>
  <c r="Y8" i="8"/>
  <c r="O10" i="8"/>
  <c r="T8" i="8"/>
  <c r="O7" i="8"/>
  <c r="AC47" i="8"/>
  <c r="AC14" i="8"/>
  <c r="T11" i="8"/>
  <c r="W7" i="8"/>
  <c r="Q47" i="8"/>
  <c r="I11" i="8"/>
  <c r="M9" i="8"/>
  <c r="M10" i="8"/>
  <c r="M26" i="8"/>
  <c r="T26" i="8"/>
  <c r="M47" i="8"/>
  <c r="S47" i="8"/>
  <c r="W9" i="8"/>
  <c r="O9" i="8"/>
  <c r="K14" i="8"/>
  <c r="U11" i="8"/>
  <c r="S11" i="8"/>
  <c r="P10" i="8"/>
  <c r="J11" i="8"/>
  <c r="L9" i="8"/>
  <c r="M8" i="8"/>
  <c r="J7" i="8"/>
  <c r="K50" i="8"/>
  <c r="AC9" i="8"/>
  <c r="V29" i="8"/>
  <c r="P50" i="8"/>
  <c r="J14" i="8"/>
  <c r="P11" i="8"/>
  <c r="K7" i="8"/>
  <c r="AB9" i="8"/>
  <c r="Y47" i="8"/>
  <c r="X11" i="8"/>
  <c r="U9" i="8"/>
  <c r="I10" i="8"/>
  <c r="I26" i="8"/>
  <c r="R26" i="8"/>
  <c r="J47" i="8"/>
  <c r="W47" i="8"/>
  <c r="P9" i="8"/>
  <c r="AB8" i="8"/>
  <c r="R9" i="8"/>
  <c r="W8" i="8"/>
  <c r="T9" i="8"/>
  <c r="Z10" i="8"/>
  <c r="M7" i="8"/>
  <c r="U10" i="8"/>
  <c r="Q26" i="8"/>
  <c r="Z47" i="8"/>
  <c r="S10" i="8"/>
  <c r="AA9"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<sst xmlns="http://schemas.openxmlformats.org/spreadsheetml/2006/main" count="6365" uniqueCount="155">
  <si>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</si>
  <si>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</si>
  <si>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</si>
  <si>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</si>
  <si>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</si>
  <si>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</si>
  <si>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</si>
  <si>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</si>
  <si>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</si>
  <si>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</si>
  <si>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</si>
  <si>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</si>
  <si>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</si>
  <si>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</si>
  <si>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</si>
  <si>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</si>
  <si>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High DER Scenario. Marinus Link stage 1 from 1 July 2027 and stage 2 from 1 July 2030.</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</si>
  <si>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</si>
  <si>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</si>
  <si>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</si>
  <si>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</si>
  <si>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</si>
  <si>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</si>
  <si>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</si>
  <si>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</si>
  <si>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</si>
  <si>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</si>
  <si>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</si>
  <si>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</si>
  <si>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</si>
  <si>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</si>
  <si>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</si>
  <si>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</si>
  <si>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</si>
  <si>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</si>
  <si>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</si>
  <si>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</si>
  <si>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</si>
  <si>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</si>
  <si>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</si>
  <si>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</si>
  <si>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</si>
  <si>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</si>
  <si>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</si>
  <si>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</si>
  <si>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</si>
  <si>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</si>
  <si>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</si>
  <si>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</si>
  <si>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</si>
  <si>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</si>
  <si>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</si>
  <si>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</si>
  <si>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</si>
  <si>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</si>
  <si>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M27_30 simulations include Marinus Link stage 1 from 1 July 2027 and stage 2 from 1 July 2030.</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</si>
  <si>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</si>
  <si>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</si>
  <si>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</si>
  <si>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</si>
  <si>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</si>
  <si>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</si>
  <si>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</si>
  <si>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</si>
  <si>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</si>
  <si>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</si>
  <si>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</si>
  <si>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</si>
  <si>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</si>
  <si>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</si>
  <si>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</si>
  <si>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</si>
  <si>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</si>
  <si>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</si>
  <si>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</si>
  <si>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</si>
  <si>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</si>
  <si>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</si>
  <si>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</si>
  <si>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M27_30</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</si>
  <si>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</si>
  <si>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</si>
  <si>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</si>
  <si>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</si>
  <si>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</si>
  <si>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</si>
  <si>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</si>
  <si>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</si>
  <si>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</si>
  <si>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</si>
  <si>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</si>
  <si>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</si>
  <si>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</si>
  <si>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</si>
  <si>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High DER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</si>
  <si>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</si>
  <si>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</si>
  <si>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</si>
  <si>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</si>
  <si>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</si>
  <si>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</si>
  <si>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</si>
  <si>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</si>
  <si>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</si>
  <si>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</si>
  <si>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</si>
  <si>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</si>
  <si>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</si>
  <si>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</si>
  <si>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</si>
  <si>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</si>
  <si>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</si>
  <si>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</si>
  <si>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</si>
  <si>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</si>
  <si>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</si>
  <si>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</si>
  <si>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</si>
  <si>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</si>
  <si>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</si>
  <si>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</si>
  <si>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</si>
  <si>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</si>
  <si>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</si>
  <si>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</si>
  <si>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</si>
  <si>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High DER Scenario</t>
  </si>
  <si>
    <t>Capacity calculated on 1 July. In early study years some wind and solar projects enter later in the financial year and are reflected in the following financial year's capacity.</t>
  </si>
  <si>
    <t>Non-controllable capacity</t>
  </si>
  <si>
    <t>VOM cost by technology ($000s) - Base Case, High DER Scenario</t>
  </si>
  <si>
    <t>Real June 2019 dollars discounted to 1 July 2019</t>
  </si>
  <si>
    <t>FOM cost by technology ($000s) - Base Case, High DER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</si>
  <si>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</si>
  <si>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High DER Scenario</t>
  </si>
  <si>
    <t>New generation build cost (CAPEX) by technology ($000s) - Base Case, High DER Scenario</t>
  </si>
  <si>
    <t>CAPEX (Install)</t>
  </si>
  <si>
    <t>Real June 2019 dollars discounted to 1 July 2019. The total capital costs are annualised for modelling purposes.</t>
  </si>
  <si>
    <t>Rehabilition cost by technology ($000s) - Base Case, High DER Scenario</t>
  </si>
  <si>
    <t>REZ transmission expansion cost by region ($000s) - Base Case, High DER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</si>
  <si>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</si>
  <si>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</si>
  <si>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</si>
  <si>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</si>
  <si>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High DER Scenario</t>
  </si>
  <si>
    <t>Synchronous Condenser cost by region ($000s) - Base Case, High DER Scenario</t>
  </si>
  <si>
    <t>Annual sent-out generation by technology (GWh) - Marinus 1500MW M27_30, High DER Scenario</t>
  </si>
  <si>
    <t>Installed capacity by technology (MW) - Marinus 1500MW M27_30, High DER Scenario</t>
  </si>
  <si>
    <t>VOM cost by technology ($000s) - Marinus 1500MW M27_30, High DER Scenario</t>
  </si>
  <si>
    <t>FOM cost by technology ($000s) - Marinus 1500MW M27_30, High DER Scenario</t>
  </si>
  <si>
    <t>Fuel cost by technology ($000s) - Marinus 1500MW M27_30, High DER Scenario</t>
  </si>
  <si>
    <t>New generation build cost (CAPEX) by technology ($000s) - Marinus 1500MW M27_30, High DER Scenario</t>
  </si>
  <si>
    <t>Rehabilitation cost by technology ($000s) - Marinus 1500MW M27_30, High DER Scenario</t>
  </si>
  <si>
    <t>REZ transmission expansion cost by region ($000s) - Marinus 1500MW M27_30, High DER Scenario</t>
  </si>
  <si>
    <t>USE and USE / DSP cost by region ($000s) - Marinus 1500MW M27_30, High DER Scenario</t>
  </si>
  <si>
    <t>Synchronous Condenser cost by region ($000s) - Marinus 1500MW M27_30, High DER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</si>
</sst>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1.3007547561915076E-5</c:v>
                </c:pt>
                <c:pt idx="1">
                  <c:v>1.3305976399025006E-5</c:v>
                </c:pt>
                <c:pt idx="2">
                  <c:v>1.6058576624345732E-5</c:v>
                </c:pt>
                <c:pt idx="3">
                  <c:v>1.7553995301568647E-5</c:v>
                </c:pt>
                <c:pt idx="4">
                  <c:v>8.3554105174698634E-4</c:v>
                </c:pt>
                <c:pt idx="5">
                  <c:v>-5.1632707961834969E-4</c:v>
                </c:pt>
                <c:pt idx="6">
                  <c:v>-5.9212564602494243E-3</c:v>
                </c:pt>
                <c:pt idx="7">
                  <c:v>-0.15035826734275906</c:v>
                </c:pt>
                <c:pt idx="8">
                  <c:v>0.20910828163224504</c:v>
                </c:pt>
                <c:pt idx="9">
                  <c:v>14.753546948700096</c:v>
                </c:pt>
                <c:pt idx="10">
                  <c:v>35.110931348380689</c:v>
                </c:pt>
                <c:pt idx="11">
                  <c:v>95.568453014208004</c:v>
                </c:pt>
                <c:pt idx="12">
                  <c:v>98.826785482823496</c:v>
                </c:pt>
                <c:pt idx="13">
                  <c:v>96.481457311669487</c:v>
                </c:pt>
                <c:pt idx="14">
                  <c:v>93.757080435558919</c:v>
                </c:pt>
                <c:pt idx="15">
                  <c:v>62.046199296192967</c:v>
                </c:pt>
                <c:pt idx="16">
                  <c:v>97.338541979651893</c:v>
                </c:pt>
                <c:pt idx="17">
                  <c:v>76.891292655559951</c:v>
                </c:pt>
                <c:pt idx="18">
                  <c:v>74.745774923362305</c:v>
                </c:pt>
                <c:pt idx="19">
                  <c:v>85.212700312112929</c:v>
                </c:pt>
                <c:pt idx="20">
                  <c:v>80.789303454374661</c:v>
                </c:pt>
              </c:numCache>
            </c:numRef>
          </c:val>
          <c:extLst>
            <c:ext xmlns:c16="http://schemas.microsoft.com/office/drawing/2014/chart" uri="{C3380CC4-5D6E-409C-BE32-E72D297353CC}">
              <c16:uniqueId val="{00000000-77BE-44F1-A933-BFFDD1DD635A}"/>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2.3081817121825563E-6</c:v>
                </c:pt>
                <c:pt idx="1">
                  <c:v>2.3736324485333385E-6</c:v>
                </c:pt>
                <c:pt idx="2">
                  <c:v>2.5733290358402884E-6</c:v>
                </c:pt>
                <c:pt idx="3">
                  <c:v>-5.8582361560910936</c:v>
                </c:pt>
                <c:pt idx="4">
                  <c:v>-18.080879444989026</c:v>
                </c:pt>
                <c:pt idx="5">
                  <c:v>-5.1827865323728473</c:v>
                </c:pt>
                <c:pt idx="6">
                  <c:v>2.4377118935079198</c:v>
                </c:pt>
                <c:pt idx="7">
                  <c:v>3.3167091119537364</c:v>
                </c:pt>
                <c:pt idx="8">
                  <c:v>14.383464797778611</c:v>
                </c:pt>
                <c:pt idx="9">
                  <c:v>10.68827319830528</c:v>
                </c:pt>
                <c:pt idx="10">
                  <c:v>13.377149260851438</c:v>
                </c:pt>
                <c:pt idx="11">
                  <c:v>19.688922469521291</c:v>
                </c:pt>
                <c:pt idx="12">
                  <c:v>17.351188712335482</c:v>
                </c:pt>
                <c:pt idx="13">
                  <c:v>17.862641084925212</c:v>
                </c:pt>
                <c:pt idx="14">
                  <c:v>18.793760163145869</c:v>
                </c:pt>
                <c:pt idx="15">
                  <c:v>13.775411073668568</c:v>
                </c:pt>
                <c:pt idx="16">
                  <c:v>22.753285945941695</c:v>
                </c:pt>
                <c:pt idx="17">
                  <c:v>17.819065938611399</c:v>
                </c:pt>
                <c:pt idx="18">
                  <c:v>18.870427494550999</c:v>
                </c:pt>
                <c:pt idx="19">
                  <c:v>22.783499693898367</c:v>
                </c:pt>
                <c:pt idx="20">
                  <c:v>21.503906796229479</c:v>
                </c:pt>
              </c:numCache>
            </c:numRef>
          </c:val>
          <c:extLst>
            <c:ext xmlns:c16="http://schemas.microsoft.com/office/drawing/2014/chart" uri="{C3380CC4-5D6E-409C-BE32-E72D297353CC}">
              <c16:uniqueId val="{00000001-77BE-44F1-A933-BFFDD1DD635A}"/>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-5.7278520213440064E-2</c:v>
                </c:pt>
                <c:pt idx="1">
                  <c:v>-9.9481017968822272</c:v>
                </c:pt>
                <c:pt idx="2">
                  <c:v>-7.6850393489282576</c:v>
                </c:pt>
                <c:pt idx="3">
                  <c:v>-1.8909385955641047</c:v>
                </c:pt>
                <c:pt idx="4">
                  <c:v>-3.322272299076896</c:v>
                </c:pt>
                <c:pt idx="5">
                  <c:v>-5.7859210686718576</c:v>
                </c:pt>
                <c:pt idx="6">
                  <c:v>12.31537821446592</c:v>
                </c:pt>
                <c:pt idx="7">
                  <c:v>19.465237351485992</c:v>
                </c:pt>
                <c:pt idx="8">
                  <c:v>13.630661800661125</c:v>
                </c:pt>
                <c:pt idx="9">
                  <c:v>48.204364478241885</c:v>
                </c:pt>
                <c:pt idx="10">
                  <c:v>48.622154153139562</c:v>
                </c:pt>
                <c:pt idx="11">
                  <c:v>52.816738446363949</c:v>
                </c:pt>
                <c:pt idx="12">
                  <c:v>40.503603855342838</c:v>
                </c:pt>
                <c:pt idx="13">
                  <c:v>27.307794203338446</c:v>
                </c:pt>
                <c:pt idx="14">
                  <c:v>50.846207360767409</c:v>
                </c:pt>
                <c:pt idx="15">
                  <c:v>40.055627039861513</c:v>
                </c:pt>
                <c:pt idx="16">
                  <c:v>31.758133675529738</c:v>
                </c:pt>
                <c:pt idx="17">
                  <c:v>32.871335401515886</c:v>
                </c:pt>
                <c:pt idx="18">
                  <c:v>27.350300673234742</c:v>
                </c:pt>
                <c:pt idx="19">
                  <c:v>42.438940289416003</c:v>
                </c:pt>
                <c:pt idx="20">
                  <c:v>28.126202894650575</c:v>
                </c:pt>
              </c:numCache>
            </c:numRef>
          </c:val>
          <c:extLst>
            <c:ext xmlns:c16="http://schemas.microsoft.com/office/drawing/2014/chart" uri="{C3380CC4-5D6E-409C-BE32-E72D297353CC}">
              <c16:uniqueId val="{00000002-77BE-44F1-A933-BFFDD1DD635A}"/>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8.7333334406139336E-3</c:v>
                </c:pt>
                <c:pt idx="1">
                  <c:v>1.4582505030543544</c:v>
                </c:pt>
                <c:pt idx="2">
                  <c:v>1.0411810516942059</c:v>
                </c:pt>
                <c:pt idx="3">
                  <c:v>1.4619311497714953</c:v>
                </c:pt>
                <c:pt idx="4">
                  <c:v>3.913001403047994</c:v>
                </c:pt>
                <c:pt idx="5">
                  <c:v>3.2739049542344874</c:v>
                </c:pt>
                <c:pt idx="6">
                  <c:v>3.833494234417798</c:v>
                </c:pt>
                <c:pt idx="7">
                  <c:v>3.5612730542458011</c:v>
                </c:pt>
                <c:pt idx="8">
                  <c:v>4.1782959684070082</c:v>
                </c:pt>
                <c:pt idx="9">
                  <c:v>8.8589143839079778</c:v>
                </c:pt>
                <c:pt idx="10">
                  <c:v>1.7853529762541875</c:v>
                </c:pt>
                <c:pt idx="11">
                  <c:v>-9.9153823063359597E-2</c:v>
                </c:pt>
                <c:pt idx="12">
                  <c:v>-2.259954922987963</c:v>
                </c:pt>
                <c:pt idx="13">
                  <c:v>-2.4226881726843423</c:v>
                </c:pt>
                <c:pt idx="14">
                  <c:v>-3.6763144593441686</c:v>
                </c:pt>
                <c:pt idx="15">
                  <c:v>0.3660695960430021</c:v>
                </c:pt>
                <c:pt idx="16">
                  <c:v>-3.8477259450950658</c:v>
                </c:pt>
                <c:pt idx="17">
                  <c:v>-1.3565366865154065</c:v>
                </c:pt>
                <c:pt idx="18">
                  <c:v>-1.5534586947601348</c:v>
                </c:pt>
                <c:pt idx="19">
                  <c:v>-4.5270474218041636</c:v>
                </c:pt>
                <c:pt idx="20">
                  <c:v>-2.9914054362835887</c:v>
                </c:pt>
              </c:numCache>
            </c:numRef>
          </c:val>
          <c:extLst>
            <c:ext xmlns:c16="http://schemas.microsoft.com/office/drawing/2014/chart" uri="{C3380CC4-5D6E-409C-BE32-E72D297353CC}">
              <c16:uniqueId val="{00000003-77BE-44F1-A933-BFFDD1DD635A}"/>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1.7279915211889312</c:v>
                </c:pt>
                <c:pt idx="4">
                  <c:v>-4.9649812149452988</c:v>
                </c:pt>
                <c:pt idx="5">
                  <c:v>-0.56312427656725317</c:v>
                </c:pt>
                <c:pt idx="6">
                  <c:v>-2.7172365838628885</c:v>
                </c:pt>
                <c:pt idx="7">
                  <c:v>1.2460085138172871E-6</c:v>
                </c:pt>
                <c:pt idx="8">
                  <c:v>-1.5707266563254053E-6</c:v>
                </c:pt>
                <c:pt idx="9">
                  <c:v>0</c:v>
                </c:pt>
                <c:pt idx="10">
                  <c:v>0</c:v>
                </c:pt>
                <c:pt idx="11">
                  <c:v>0</c:v>
                </c:pt>
                <c:pt idx="12">
                  <c:v>-0.17744588955238774</c:v>
                </c:pt>
                <c:pt idx="13">
                  <c:v>-5.3862885690968795E-2</c:v>
                </c:pt>
                <c:pt idx="14">
                  <c:v>0</c:v>
                </c:pt>
                <c:pt idx="15">
                  <c:v>0</c:v>
                </c:pt>
                <c:pt idx="16">
                  <c:v>0</c:v>
                </c:pt>
                <c:pt idx="17">
                  <c:v>-1.3229944329395948E-8</c:v>
                </c:pt>
                <c:pt idx="18">
                  <c:v>0</c:v>
                </c:pt>
                <c:pt idx="19">
                  <c:v>0</c:v>
                </c:pt>
                <c:pt idx="20">
                  <c:v>6.4019299315987161E-8</c:v>
                </c:pt>
              </c:numCache>
            </c:numRef>
          </c:val>
          <c:extLst>
            <c:ext xmlns:c16="http://schemas.microsoft.com/office/drawing/2014/chart" uri="{C3380CC4-5D6E-409C-BE32-E72D297353CC}">
              <c16:uniqueId val="{00000004-77BE-44F1-A933-BFFDD1DD635A}"/>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5.274939038681564E-7</c:v>
                </c:pt>
                <c:pt idx="1">
                  <c:v>5.6181573245861981E-7</c:v>
                </c:pt>
                <c:pt idx="2">
                  <c:v>5.7607202836664927E-7</c:v>
                </c:pt>
                <c:pt idx="3">
                  <c:v>5.8321664058506174E-7</c:v>
                </c:pt>
                <c:pt idx="4">
                  <c:v>6.8521217621324175E-7</c:v>
                </c:pt>
                <c:pt idx="5">
                  <c:v>7.2000574427398506E-7</c:v>
                </c:pt>
                <c:pt idx="6">
                  <c:v>8.8939195863654765E-7</c:v>
                </c:pt>
                <c:pt idx="7">
                  <c:v>1.1236330779929743E-6</c:v>
                </c:pt>
                <c:pt idx="8">
                  <c:v>0.30076870722445165</c:v>
                </c:pt>
                <c:pt idx="9">
                  <c:v>0.83873323009284106</c:v>
                </c:pt>
                <c:pt idx="10">
                  <c:v>1.2518627284476278</c:v>
                </c:pt>
                <c:pt idx="11">
                  <c:v>5.372356884911178</c:v>
                </c:pt>
                <c:pt idx="12">
                  <c:v>6.2771888038096728</c:v>
                </c:pt>
                <c:pt idx="13">
                  <c:v>7.0645216902984247</c:v>
                </c:pt>
                <c:pt idx="14">
                  <c:v>3.7694957697428397</c:v>
                </c:pt>
                <c:pt idx="15">
                  <c:v>6.2273499216886998</c:v>
                </c:pt>
                <c:pt idx="16">
                  <c:v>22.886796662107241</c:v>
                </c:pt>
                <c:pt idx="17">
                  <c:v>22.24712067310924</c:v>
                </c:pt>
                <c:pt idx="18">
                  <c:v>23.171683172378412</c:v>
                </c:pt>
                <c:pt idx="19">
                  <c:v>25.446191177824002</c:v>
                </c:pt>
                <c:pt idx="20">
                  <c:v>25.428250133511771</c:v>
                </c:pt>
              </c:numCache>
            </c:numRef>
          </c:val>
          <c:extLst>
            <c:ext xmlns:c16="http://schemas.microsoft.com/office/drawing/2014/chart" uri="{C3380CC4-5D6E-409C-BE32-E72D297353CC}">
              <c16:uniqueId val="{00000005-77BE-44F1-A933-BFFDD1DD635A}"/>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2.1123134189995339E-6</c:v>
                </c:pt>
                <c:pt idx="1">
                  <c:v>2.1052493909999986E-6</c:v>
                </c:pt>
                <c:pt idx="2">
                  <c:v>2.1168093140992993E-6</c:v>
                </c:pt>
                <c:pt idx="3">
                  <c:v>-1.0437368830707783E-5</c:v>
                </c:pt>
                <c:pt idx="4">
                  <c:v>2.1300658340000005E-6</c:v>
                </c:pt>
                <c:pt idx="5">
                  <c:v>1.1935584666393022</c:v>
                </c:pt>
                <c:pt idx="6">
                  <c:v>2.121503666998592E-6</c:v>
                </c:pt>
                <c:pt idx="7">
                  <c:v>0.300206243825343</c:v>
                </c:pt>
                <c:pt idx="8">
                  <c:v>-0.29493884682188509</c:v>
                </c:pt>
                <c:pt idx="9">
                  <c:v>2.1606139869999984E-6</c:v>
                </c:pt>
                <c:pt idx="10">
                  <c:v>1.178316894420258</c:v>
                </c:pt>
                <c:pt idx="11">
                  <c:v>-2.4017468451699249</c:v>
                </c:pt>
                <c:pt idx="12">
                  <c:v>-25.955151405413535</c:v>
                </c:pt>
                <c:pt idx="13">
                  <c:v>1.9603906926691328</c:v>
                </c:pt>
                <c:pt idx="14">
                  <c:v>7.0528350336037868E-2</c:v>
                </c:pt>
                <c:pt idx="15">
                  <c:v>1.4520609768929145</c:v>
                </c:pt>
                <c:pt idx="16">
                  <c:v>-0.48383848962075171</c:v>
                </c:pt>
                <c:pt idx="17">
                  <c:v>-5.3849551943680003E-3</c:v>
                </c:pt>
                <c:pt idx="18">
                  <c:v>0.1425880755358685</c:v>
                </c:pt>
                <c:pt idx="19">
                  <c:v>0.35117009038878</c:v>
                </c:pt>
                <c:pt idx="20">
                  <c:v>3.7611502552895644</c:v>
                </c:pt>
              </c:numCache>
            </c:numRef>
          </c:val>
          <c:extLst>
            <c:ext xmlns:c16="http://schemas.microsoft.com/office/drawing/2014/chart" uri="{C3380CC4-5D6E-409C-BE32-E72D297353CC}">
              <c16:uniqueId val="{00000006-77BE-44F1-A933-BFFDD1DD635A}"/>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-7.8613596023228635E-4</c:v>
                </c:pt>
                <c:pt idx="1">
                  <c:v>-5.8523035958457287E-2</c:v>
                </c:pt>
                <c:pt idx="2">
                  <c:v>-7.3217485731675191E-2</c:v>
                </c:pt>
                <c:pt idx="3">
                  <c:v>-3.6171993800000107E-2</c:v>
                </c:pt>
                <c:pt idx="4">
                  <c:v>-0.68336977580000025</c:v>
                </c:pt>
                <c:pt idx="5">
                  <c:v>-0.8270880679999999</c:v>
                </c:pt>
                <c:pt idx="6">
                  <c:v>-1.6733235629999996</c:v>
                </c:pt>
                <c:pt idx="7">
                  <c:v>-1.3434760559999999</c:v>
                </c:pt>
                <c:pt idx="8">
                  <c:v>-1.4599942859999999</c:v>
                </c:pt>
                <c:pt idx="9">
                  <c:v>-0.71388235</c:v>
                </c:pt>
                <c:pt idx="10">
                  <c:v>-0.52862803699999994</c:v>
                </c:pt>
                <c:pt idx="11">
                  <c:v>-0.52795144300000019</c:v>
                </c:pt>
                <c:pt idx="12">
                  <c:v>-0.40804863000000002</c:v>
                </c:pt>
                <c:pt idx="13">
                  <c:v>-0.44297227999999994</c:v>
                </c:pt>
                <c:pt idx="14">
                  <c:v>-7.2442935999999916E-2</c:v>
                </c:pt>
                <c:pt idx="15">
                  <c:v>-0.23990421600000014</c:v>
                </c:pt>
                <c:pt idx="16">
                  <c:v>7.6893070000000077E-2</c:v>
                </c:pt>
                <c:pt idx="17">
                  <c:v>-1.9173819999999751E-2</c:v>
                </c:pt>
                <c:pt idx="18">
                  <c:v>6.0963786999999908E-2</c:v>
                </c:pt>
                <c:pt idx="19">
                  <c:v>0.29202075000000016</c:v>
                </c:pt>
                <c:pt idx="20">
                  <c:v>0.12657784400000036</c:v>
                </c:pt>
              </c:numCache>
            </c:numRef>
          </c:val>
          <c:extLst>
            <c:ext xmlns:c16="http://schemas.microsoft.com/office/drawing/2014/chart" uri="{C3380CC4-5D6E-409C-BE32-E72D297353CC}">
              <c16:uniqueId val="{00000007-77BE-44F1-A933-BFFDD1DD635A}"/>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2.2739999999903375</c:v>
                </c:pt>
                <c:pt idx="1">
                  <c:v>454.47387000001618</c:v>
                </c:pt>
                <c:pt idx="2">
                  <c:v>366.86209999999846</c:v>
                </c:pt>
                <c:pt idx="3">
                  <c:v>-44.697698000003584</c:v>
                </c:pt>
                <c:pt idx="4">
                  <c:v>146.7371641411446</c:v>
                </c:pt>
                <c:pt idx="5">
                  <c:v>264.33038418042997</c:v>
                </c:pt>
                <c:pt idx="6">
                  <c:v>-265.5552119006752</c:v>
                </c:pt>
                <c:pt idx="7">
                  <c:v>-840.35695660437341</c:v>
                </c:pt>
                <c:pt idx="8">
                  <c:v>-425.02115680207498</c:v>
                </c:pt>
                <c:pt idx="9">
                  <c:v>-2360.5603864549048</c:v>
                </c:pt>
                <c:pt idx="10">
                  <c:v>-2395.071897290065</c:v>
                </c:pt>
                <c:pt idx="11">
                  <c:v>775.34973943459045</c:v>
                </c:pt>
                <c:pt idx="12">
                  <c:v>610.71018801258469</c:v>
                </c:pt>
                <c:pt idx="13">
                  <c:v>658.82981364862644</c:v>
                </c:pt>
                <c:pt idx="14">
                  <c:v>383.59299999999348</c:v>
                </c:pt>
                <c:pt idx="15">
                  <c:v>263.19160000001284</c:v>
                </c:pt>
                <c:pt idx="16">
                  <c:v>283.1386999999886</c:v>
                </c:pt>
                <c:pt idx="17">
                  <c:v>237.10379999999714</c:v>
                </c:pt>
                <c:pt idx="18">
                  <c:v>1087.9085999999916</c:v>
                </c:pt>
                <c:pt idx="19">
                  <c:v>997.05029999999169</c:v>
                </c:pt>
                <c:pt idx="20">
                  <c:v>1113.7055680187186</c:v>
                </c:pt>
              </c:numCache>
            </c:numRef>
          </c:val>
          <c:extLst>
            <c:ext xmlns:c16="http://schemas.microsoft.com/office/drawing/2014/chart" uri="{C3380CC4-5D6E-409C-BE32-E72D297353CC}">
              <c16:uniqueId val="{00000000-3D40-4595-9E52-1EEE8B7188ED}"/>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-2.9999999242136255E-4</c:v>
                </c:pt>
                <c:pt idx="1">
                  <c:v>0.27490000000034343</c:v>
                </c:pt>
                <c:pt idx="2">
                  <c:v>-4.0179000000061933</c:v>
                </c:pt>
                <c:pt idx="3">
                  <c:v>342.82710000000225</c:v>
                </c:pt>
                <c:pt idx="4">
                  <c:v>1206.4062499999964</c:v>
                </c:pt>
                <c:pt idx="5">
                  <c:v>1315.6601599999958</c:v>
                </c:pt>
                <c:pt idx="6">
                  <c:v>865.34126000000106</c:v>
                </c:pt>
                <c:pt idx="7">
                  <c:v>997.14323000001241</c:v>
                </c:pt>
                <c:pt idx="8">
                  <c:v>-86.445199999991019</c:v>
                </c:pt>
                <c:pt idx="9">
                  <c:v>47.737800000009884</c:v>
                </c:pt>
                <c:pt idx="10">
                  <c:v>49.532999999999447</c:v>
                </c:pt>
                <c:pt idx="11">
                  <c:v>290.68999999999141</c:v>
                </c:pt>
                <c:pt idx="12">
                  <c:v>227.7016000000076</c:v>
                </c:pt>
                <c:pt idx="13">
                  <c:v>104.49250000000393</c:v>
                </c:pt>
                <c:pt idx="14">
                  <c:v>119.55199999998513</c:v>
                </c:pt>
                <c:pt idx="15">
                  <c:v>31.324599999999919</c:v>
                </c:pt>
                <c:pt idx="16">
                  <c:v>317.31339999999545</c:v>
                </c:pt>
                <c:pt idx="17">
                  <c:v>140.71019999999771</c:v>
                </c:pt>
                <c:pt idx="18">
                  <c:v>186.59270000000106</c:v>
                </c:pt>
                <c:pt idx="19">
                  <c:v>196.35599999999977</c:v>
                </c:pt>
                <c:pt idx="20">
                  <c:v>350.47399999999834</c:v>
                </c:pt>
              </c:numCache>
            </c:numRef>
          </c:val>
          <c:extLst>
            <c:ext xmlns:c16="http://schemas.microsoft.com/office/drawing/2014/chart" uri="{C3380CC4-5D6E-409C-BE32-E72D297353CC}">
              <c16:uniqueId val="{00000001-3D40-4595-9E52-1EEE8B7188ED}"/>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-2.1016699065512512E-5</c:v>
                </c:pt>
                <c:pt idx="1">
                  <c:v>-2.0669380774052115E-5</c:v>
                </c:pt>
                <c:pt idx="2">
                  <c:v>-2.6170239982548082E-3</c:v>
                </c:pt>
                <c:pt idx="3">
                  <c:v>9.778578877126165E-2</c:v>
                </c:pt>
                <c:pt idx="4">
                  <c:v>0.5085070067552806</c:v>
                </c:pt>
                <c:pt idx="5">
                  <c:v>9.8243103302138479E-2</c:v>
                </c:pt>
                <c:pt idx="6">
                  <c:v>-9.6112185202059663E-2</c:v>
                </c:pt>
                <c:pt idx="7">
                  <c:v>-16.279677409641181</c:v>
                </c:pt>
                <c:pt idx="8">
                  <c:v>-0.10731597953156324</c:v>
                </c:pt>
                <c:pt idx="9">
                  <c:v>-73.480892493178203</c:v>
                </c:pt>
                <c:pt idx="10">
                  <c:v>-110.38791635358757</c:v>
                </c:pt>
                <c:pt idx="11">
                  <c:v>-1397.2183101323944</c:v>
                </c:pt>
                <c:pt idx="12">
                  <c:v>-1189.097771224232</c:v>
                </c:pt>
                <c:pt idx="13">
                  <c:v>-905.54193710172535</c:v>
                </c:pt>
                <c:pt idx="14">
                  <c:v>-1399.4349292934194</c:v>
                </c:pt>
                <c:pt idx="15">
                  <c:v>-1094.865494777612</c:v>
                </c:pt>
                <c:pt idx="16">
                  <c:v>-679.88221227570875</c:v>
                </c:pt>
                <c:pt idx="17">
                  <c:v>-878.84710324362186</c:v>
                </c:pt>
                <c:pt idx="18">
                  <c:v>-556.59623301835381</c:v>
                </c:pt>
                <c:pt idx="19">
                  <c:v>-354.41826557442482</c:v>
                </c:pt>
                <c:pt idx="20">
                  <c:v>-447.78788283890617</c:v>
                </c:pt>
              </c:numCache>
            </c:numRef>
          </c:val>
          <c:extLst>
            <c:ext xmlns:c16="http://schemas.microsoft.com/office/drawing/2014/chart" uri="{C3380CC4-5D6E-409C-BE32-E72D297353CC}">
              <c16:uniqueId val="{00000002-3D40-4595-9E52-1EEE8B7188ED}"/>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-1.6000000186977559E-6</c:v>
                </c:pt>
                <c:pt idx="1">
                  <c:v>-9.9999999747524271E-7</c:v>
                </c:pt>
                <c:pt idx="2">
                  <c:v>-1.9999999949504854E-6</c:v>
                </c:pt>
                <c:pt idx="3">
                  <c:v>-3.7987996108768129E-6</c:v>
                </c:pt>
                <c:pt idx="4">
                  <c:v>-3.7553194403017187E-6</c:v>
                </c:pt>
                <c:pt idx="5">
                  <c:v>-3.8388669025835043E-6</c:v>
                </c:pt>
                <c:pt idx="6">
                  <c:v>-3.7530078742520345E-6</c:v>
                </c:pt>
                <c:pt idx="7">
                  <c:v>-4.6279928795911474E-6</c:v>
                </c:pt>
                <c:pt idx="8">
                  <c:v>-4.5449780969875064E-6</c:v>
                </c:pt>
                <c:pt idx="9">
                  <c:v>-21.867186644670582</c:v>
                </c:pt>
                <c:pt idx="10">
                  <c:v>-22.351386055779756</c:v>
                </c:pt>
                <c:pt idx="11">
                  <c:v>-6.7509012516323423</c:v>
                </c:pt>
                <c:pt idx="12">
                  <c:v>16.328409713198369</c:v>
                </c:pt>
                <c:pt idx="13">
                  <c:v>-15.727780276110224</c:v>
                </c:pt>
                <c:pt idx="14">
                  <c:v>-3.1945885581731659</c:v>
                </c:pt>
                <c:pt idx="15">
                  <c:v>-21.578087936849272</c:v>
                </c:pt>
                <c:pt idx="16">
                  <c:v>-5.4958724292540069</c:v>
                </c:pt>
                <c:pt idx="17">
                  <c:v>22.695271071269474</c:v>
                </c:pt>
                <c:pt idx="18">
                  <c:v>28.151759999999967</c:v>
                </c:pt>
                <c:pt idx="19">
                  <c:v>0.53949000000000069</c:v>
                </c:pt>
                <c:pt idx="20">
                  <c:v>1.1277400000000171</c:v>
                </c:pt>
              </c:numCache>
            </c:numRef>
          </c:val>
          <c:extLst>
            <c:ext xmlns:c16="http://schemas.microsoft.com/office/drawing/2014/chart" uri="{C3380CC4-5D6E-409C-BE32-E72D297353CC}">
              <c16:uniqueId val="{00000003-3D40-4595-9E52-1EEE8B7188ED}"/>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-2.6434884759396482E-5</c:v>
                </c:pt>
                <c:pt idx="1">
                  <c:v>-7.4056761480534306E-3</c:v>
                </c:pt>
                <c:pt idx="2">
                  <c:v>-8.675764035103839E-3</c:v>
                </c:pt>
                <c:pt idx="3">
                  <c:v>-1.160464576233025</c:v>
                </c:pt>
                <c:pt idx="4">
                  <c:v>-0.9445495927316685</c:v>
                </c:pt>
                <c:pt idx="5">
                  <c:v>0.67166785035394128</c:v>
                </c:pt>
                <c:pt idx="6">
                  <c:v>-9.416199031850244</c:v>
                </c:pt>
                <c:pt idx="7">
                  <c:v>-24.731425942168244</c:v>
                </c:pt>
                <c:pt idx="8">
                  <c:v>-8.3302711307603374</c:v>
                </c:pt>
                <c:pt idx="9">
                  <c:v>-31.932467724849829</c:v>
                </c:pt>
                <c:pt idx="10">
                  <c:v>-16.750712722084145</c:v>
                </c:pt>
                <c:pt idx="11">
                  <c:v>-127.32991118051291</c:v>
                </c:pt>
                <c:pt idx="12">
                  <c:v>-88.130621839393285</c:v>
                </c:pt>
                <c:pt idx="13">
                  <c:v>-78.656991326195595</c:v>
                </c:pt>
                <c:pt idx="14">
                  <c:v>-170.72605931458509</c:v>
                </c:pt>
                <c:pt idx="15">
                  <c:v>-178.39138703509167</c:v>
                </c:pt>
                <c:pt idx="16">
                  <c:v>-332.63987599829863</c:v>
                </c:pt>
                <c:pt idx="17">
                  <c:v>-263.27631439265787</c:v>
                </c:pt>
                <c:pt idx="18">
                  <c:v>-567.54467978179332</c:v>
                </c:pt>
                <c:pt idx="19">
                  <c:v>-1073.0288772395365</c:v>
                </c:pt>
                <c:pt idx="20">
                  <c:v>-735.09829404360084</c:v>
                </c:pt>
              </c:numCache>
            </c:numRef>
          </c:val>
          <c:extLst>
            <c:ext xmlns:c16="http://schemas.microsoft.com/office/drawing/2014/chart" uri="{C3380CC4-5D6E-409C-BE32-E72D297353CC}">
              <c16:uniqueId val="{00000004-3D40-4595-9E52-1EEE8B7188ED}"/>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-3.748329999998532</c:v>
                </c:pt>
                <c:pt idx="1">
                  <c:v>-524.75049699999909</c:v>
                </c:pt>
                <c:pt idx="2">
                  <c:v>-402.39914499999941</c:v>
                </c:pt>
                <c:pt idx="3">
                  <c:v>-374.82293500000014</c:v>
                </c:pt>
                <c:pt idx="4">
                  <c:v>-1528.2361260000052</c:v>
                </c:pt>
                <c:pt idx="5">
                  <c:v>-1696.8903109999937</c:v>
                </c:pt>
                <c:pt idx="6">
                  <c:v>-1052.1389250000011</c:v>
                </c:pt>
                <c:pt idx="7">
                  <c:v>-648.5064399999992</c:v>
                </c:pt>
                <c:pt idx="8">
                  <c:v>-178.86422500000299</c:v>
                </c:pt>
                <c:pt idx="9">
                  <c:v>739.4421999999995</c:v>
                </c:pt>
                <c:pt idx="10">
                  <c:v>2174.432716000003</c:v>
                </c:pt>
                <c:pt idx="11">
                  <c:v>2906.304710999997</c:v>
                </c:pt>
                <c:pt idx="12">
                  <c:v>2846.9263180000016</c:v>
                </c:pt>
                <c:pt idx="13">
                  <c:v>2796.648465000002</c:v>
                </c:pt>
                <c:pt idx="14">
                  <c:v>4116.3554030000032</c:v>
                </c:pt>
                <c:pt idx="15">
                  <c:v>2799.7987139999859</c:v>
                </c:pt>
                <c:pt idx="16">
                  <c:v>4175.2860950000031</c:v>
                </c:pt>
                <c:pt idx="17">
                  <c:v>3650.2971519999901</c:v>
                </c:pt>
                <c:pt idx="18">
                  <c:v>2969.212257000001</c:v>
                </c:pt>
                <c:pt idx="19">
                  <c:v>4513.397692999999</c:v>
                </c:pt>
                <c:pt idx="20">
                  <c:v>3402.7208260000007</c:v>
                </c:pt>
              </c:numCache>
            </c:numRef>
          </c:val>
          <c:extLst>
            <c:ext xmlns:c16="http://schemas.microsoft.com/office/drawing/2014/chart" uri="{C3380CC4-5D6E-409C-BE32-E72D297353CC}">
              <c16:uniqueId val="{00000005-3D40-4595-9E52-1EEE8B7188ED}"/>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-3.3537739727762528E-4</c:v>
                </c:pt>
                <c:pt idx="1">
                  <c:v>1.4574871573131531E-2</c:v>
                </c:pt>
                <c:pt idx="2">
                  <c:v>3.8417024097725516E-2</c:v>
                </c:pt>
                <c:pt idx="3">
                  <c:v>-1.0823564744678151</c:v>
                </c:pt>
                <c:pt idx="4">
                  <c:v>-18.326144248752826</c:v>
                </c:pt>
                <c:pt idx="5">
                  <c:v>-13.925312313025643</c:v>
                </c:pt>
                <c:pt idx="6">
                  <c:v>7.8225600025762105</c:v>
                </c:pt>
                <c:pt idx="7">
                  <c:v>5.9691546882095281</c:v>
                </c:pt>
                <c:pt idx="8">
                  <c:v>-95.842208665431826</c:v>
                </c:pt>
                <c:pt idx="9">
                  <c:v>-59.715045809098228</c:v>
                </c:pt>
                <c:pt idx="10">
                  <c:v>-719.23759520815656</c:v>
                </c:pt>
                <c:pt idx="11">
                  <c:v>-3806.4356179679235</c:v>
                </c:pt>
                <c:pt idx="12">
                  <c:v>-2854.4735682078754</c:v>
                </c:pt>
                <c:pt idx="13">
                  <c:v>-2918.7417383197026</c:v>
                </c:pt>
                <c:pt idx="14">
                  <c:v>-3009.692236614268</c:v>
                </c:pt>
                <c:pt idx="15">
                  <c:v>-3042.1619058809883</c:v>
                </c:pt>
                <c:pt idx="16">
                  <c:v>-3614.2981895987468</c:v>
                </c:pt>
                <c:pt idx="17">
                  <c:v>-3962.7974994372489</c:v>
                </c:pt>
                <c:pt idx="18">
                  <c:v>-3902.8919138239871</c:v>
                </c:pt>
                <c:pt idx="19">
                  <c:v>-2979.3053646052867</c:v>
                </c:pt>
                <c:pt idx="20">
                  <c:v>-3074.2658566215105</c:v>
                </c:pt>
              </c:numCache>
            </c:numRef>
          </c:val>
          <c:extLst>
            <c:ext xmlns:c16="http://schemas.microsoft.com/office/drawing/2014/chart" uri="{C3380CC4-5D6E-409C-BE32-E72D297353CC}">
              <c16:uniqueId val="{00000006-3D40-4595-9E52-1EEE8B7188ED}"/>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6.1968774389242753E-5</c:v>
                </c:pt>
                <c:pt idx="1">
                  <c:v>-9.9204316938994452E-6</c:v>
                </c:pt>
                <c:pt idx="2">
                  <c:v>1.0038565960712731E-6</c:v>
                </c:pt>
                <c:pt idx="3">
                  <c:v>-3.1088575269677676E-5</c:v>
                </c:pt>
                <c:pt idx="4">
                  <c:v>-4.475401874515228E-5</c:v>
                </c:pt>
                <c:pt idx="5">
                  <c:v>-9.5266801508842036E-5</c:v>
                </c:pt>
                <c:pt idx="6">
                  <c:v>-1.480034025007626E-4</c:v>
                </c:pt>
                <c:pt idx="7">
                  <c:v>12.731738836522709</c:v>
                </c:pt>
                <c:pt idx="8">
                  <c:v>97.366759539238046</c:v>
                </c:pt>
                <c:pt idx="9">
                  <c:v>87.822736156003884</c:v>
                </c:pt>
                <c:pt idx="10">
                  <c:v>176.88594581872894</c:v>
                </c:pt>
                <c:pt idx="11">
                  <c:v>892.01126482067411</c:v>
                </c:pt>
                <c:pt idx="12">
                  <c:v>-16.526322640573198</c:v>
                </c:pt>
                <c:pt idx="13">
                  <c:v>-31.182928037444071</c:v>
                </c:pt>
                <c:pt idx="14">
                  <c:v>-302.89393204799489</c:v>
                </c:pt>
                <c:pt idx="15">
                  <c:v>809.45267273585705</c:v>
                </c:pt>
                <c:pt idx="16">
                  <c:v>-501.89996687884559</c:v>
                </c:pt>
                <c:pt idx="17">
                  <c:v>670.75915133111994</c:v>
                </c:pt>
                <c:pt idx="18">
                  <c:v>675.88583594782176</c:v>
                </c:pt>
                <c:pt idx="19">
                  <c:v>-1065.9213844051847</c:v>
                </c:pt>
                <c:pt idx="20">
                  <c:v>-536.15835547470488</c:v>
                </c:pt>
              </c:numCache>
            </c:numRef>
          </c:val>
          <c:extLst>
            <c:ext xmlns:c16="http://schemas.microsoft.com/office/drawing/2014/chart" uri="{C3380CC4-5D6E-409C-BE32-E72D297353CC}">
              <c16:uniqueId val="{00000007-3D40-4595-9E52-1EEE8B7188ED}"/>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-3.2779022550641912E-3</c:v>
                </c:pt>
                <c:pt idx="1">
                  <c:v>1.3415270069242524</c:v>
                </c:pt>
                <c:pt idx="2">
                  <c:v>-1.5659599817064134</c:v>
                </c:pt>
                <c:pt idx="3">
                  <c:v>-2.868965411432157</c:v>
                </c:pt>
                <c:pt idx="4">
                  <c:v>-0.43444752239201989</c:v>
                </c:pt>
                <c:pt idx="5">
                  <c:v>1.8064240680291732</c:v>
                </c:pt>
                <c:pt idx="6">
                  <c:v>-3.411473105215066</c:v>
                </c:pt>
                <c:pt idx="7">
                  <c:v>-5.947977014044227</c:v>
                </c:pt>
                <c:pt idx="8">
                  <c:v>-2.6657195300857097</c:v>
                </c:pt>
                <c:pt idx="9">
                  <c:v>-150.19790381586549</c:v>
                </c:pt>
                <c:pt idx="10">
                  <c:v>-285.94585007480026</c:v>
                </c:pt>
                <c:pt idx="11">
                  <c:v>-346.51612595479907</c:v>
                </c:pt>
                <c:pt idx="12">
                  <c:v>-699.82851768493515</c:v>
                </c:pt>
                <c:pt idx="13">
                  <c:v>-694.47426053545382</c:v>
                </c:pt>
                <c:pt idx="14">
                  <c:v>-70.658952567353253</c:v>
                </c:pt>
                <c:pt idx="15">
                  <c:v>-41.995468097280195</c:v>
                </c:pt>
                <c:pt idx="16">
                  <c:v>-46.646904801103801</c:v>
                </c:pt>
                <c:pt idx="17">
                  <c:v>-52.915035318152491</c:v>
                </c:pt>
                <c:pt idx="18">
                  <c:v>-81.28148335518199</c:v>
                </c:pt>
                <c:pt idx="19">
                  <c:v>-49.858906663520202</c:v>
                </c:pt>
                <c:pt idx="20">
                  <c:v>-71.771691201674457</c:v>
                </c:pt>
              </c:numCache>
            </c:numRef>
          </c:val>
          <c:smooth val="0"/>
          <c:extLst>
            <c:ext xmlns:c16="http://schemas.microsoft.com/office/drawing/2014/chart" uri="{C3380CC4-5D6E-409C-BE32-E72D297353CC}">
              <c16:uniqueId val="{00000008-3D40-4595-9E52-1EEE8B7188ED}"/>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1.1793330000000068</c:v>
                </c:pt>
                <c:pt idx="1">
                  <c:v>3.7589653999999086</c:v>
                </c:pt>
                <c:pt idx="2">
                  <c:v>0.58115486106471792</c:v>
                </c:pt>
                <c:pt idx="3">
                  <c:v>-45.194106360986098</c:v>
                </c:pt>
                <c:pt idx="4">
                  <c:v>-148.70959083536491</c:v>
                </c:pt>
                <c:pt idx="5">
                  <c:v>155.11173130797806</c:v>
                </c:pt>
                <c:pt idx="6">
                  <c:v>-764.87468851668018</c:v>
                </c:pt>
                <c:pt idx="7">
                  <c:v>-797.74326602535484</c:v>
                </c:pt>
                <c:pt idx="8">
                  <c:v>-990.14074530640301</c:v>
                </c:pt>
                <c:pt idx="9">
                  <c:v>-677.43132337120096</c:v>
                </c:pt>
                <c:pt idx="10">
                  <c:v>-848.0819039258331</c:v>
                </c:pt>
                <c:pt idx="11">
                  <c:v>-587.11030303817461</c:v>
                </c:pt>
                <c:pt idx="12">
                  <c:v>-453.21818060176247</c:v>
                </c:pt>
                <c:pt idx="13">
                  <c:v>-344.26149809172784</c:v>
                </c:pt>
                <c:pt idx="14">
                  <c:v>-715.62795442061906</c:v>
                </c:pt>
                <c:pt idx="15">
                  <c:v>-660.5752857245061</c:v>
                </c:pt>
                <c:pt idx="16">
                  <c:v>-810.35172583746862</c:v>
                </c:pt>
                <c:pt idx="17">
                  <c:v>-830.82283244652172</c:v>
                </c:pt>
                <c:pt idx="18">
                  <c:v>143.23361394033054</c:v>
                </c:pt>
                <c:pt idx="19">
                  <c:v>247.87210873678305</c:v>
                </c:pt>
                <c:pt idx="20">
                  <c:v>-44.141882179186723</c:v>
                </c:pt>
              </c:numCache>
            </c:numRef>
          </c:val>
          <c:smooth val="0"/>
          <c:extLst>
            <c:ext xmlns:c16="http://schemas.microsoft.com/office/drawing/2014/chart" uri="{C3380CC4-5D6E-409C-BE32-E72D297353CC}">
              <c16:uniqueId val="{00000009-3D40-4595-9E52-1EEE8B7188ED}"/>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-20.511829999995825</c:v>
                </c:pt>
                <c:pt idx="4">
                  <c:v>-78.484251929088714</c:v>
                </c:pt>
                <c:pt idx="5">
                  <c:v>-111.21879029370029</c:v>
                </c:pt>
                <c:pt idx="6">
                  <c:v>-338.36833530055083</c:v>
                </c:pt>
                <c:pt idx="7">
                  <c:v>-372.85993030475947</c:v>
                </c:pt>
                <c:pt idx="8">
                  <c:v>-372.85993025408061</c:v>
                </c:pt>
                <c:pt idx="9">
                  <c:v>-372.85993028583107</c:v>
                </c:pt>
                <c:pt idx="10">
                  <c:v>-372.85993026122014</c:v>
                </c:pt>
                <c:pt idx="11">
                  <c:v>42.251982215899261</c:v>
                </c:pt>
                <c:pt idx="12">
                  <c:v>42.251982235999094</c:v>
                </c:pt>
                <c:pt idx="13">
                  <c:v>42.251982260200748</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8929-41B2-889F-1AC889A7946E}"/>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53.795509999999922</c:v>
                </c:pt>
                <c:pt idx="4">
                  <c:v>85.235050000000228</c:v>
                </c:pt>
                <c:pt idx="5">
                  <c:v>85.235050000000228</c:v>
                </c:pt>
                <c:pt idx="6">
                  <c:v>85.235050000000228</c:v>
                </c:pt>
                <c:pt idx="7">
                  <c:v>85.235050000000228</c:v>
                </c:pt>
                <c:pt idx="8">
                  <c:v>-50.413789999999608</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8929-41B2-889F-1AC889A7946E}"/>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8929-41B2-889F-1AC889A7946E}"/>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8929-41B2-889F-1AC889A7946E}"/>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73.31232572350018</c:v>
                </c:pt>
                <c:pt idx="4">
                  <c:v>73.312324729489774</c:v>
                </c:pt>
                <c:pt idx="5">
                  <c:v>73.312325731881174</c:v>
                </c:pt>
                <c:pt idx="6">
                  <c:v>73.312324753119356</c:v>
                </c:pt>
                <c:pt idx="7">
                  <c:v>73.312376376101383</c:v>
                </c:pt>
                <c:pt idx="8">
                  <c:v>73.312344616540031</c:v>
                </c:pt>
                <c:pt idx="9">
                  <c:v>73.312344617060262</c:v>
                </c:pt>
                <c:pt idx="10">
                  <c:v>73.312344617500457</c:v>
                </c:pt>
                <c:pt idx="11">
                  <c:v>73.312344618000679</c:v>
                </c:pt>
                <c:pt idx="12">
                  <c:v>-6.6873619999996663</c:v>
                </c:pt>
                <c:pt idx="13">
                  <c:v>-93.687361999999666</c:v>
                </c:pt>
                <c:pt idx="14">
                  <c:v>36.312638000000334</c:v>
                </c:pt>
                <c:pt idx="15">
                  <c:v>223.5481779999991</c:v>
                </c:pt>
                <c:pt idx="16">
                  <c:v>223.5481779999991</c:v>
                </c:pt>
                <c:pt idx="17">
                  <c:v>223.5481979999995</c:v>
                </c:pt>
                <c:pt idx="18">
                  <c:v>223.5481979999995</c:v>
                </c:pt>
                <c:pt idx="19">
                  <c:v>223.5481979999995</c:v>
                </c:pt>
                <c:pt idx="20">
                  <c:v>223.5481979999995</c:v>
                </c:pt>
              </c:numCache>
            </c:numRef>
          </c:val>
          <c:extLst>
            <c:ext xmlns:c16="http://schemas.microsoft.com/office/drawing/2014/chart" uri="{C3380CC4-5D6E-409C-BE32-E72D297353CC}">
              <c16:uniqueId val="{00000004-8929-41B2-889F-1AC889A7946E}"/>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8929-41B2-889F-1AC889A7946E}"/>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0</c:v>
                </c:pt>
                <c:pt idx="1">
                  <c:v>0</c:v>
                </c:pt>
                <c:pt idx="2">
                  <c:v>2.7000000045518391E-5</c:v>
                </c:pt>
                <c:pt idx="3">
                  <c:v>3.5000000934815034E-5</c:v>
                </c:pt>
                <c:pt idx="4">
                  <c:v>-0.32831729999998061</c:v>
                </c:pt>
                <c:pt idx="5">
                  <c:v>-0.31466999999793188</c:v>
                </c:pt>
                <c:pt idx="6">
                  <c:v>-0.25462999999945168</c:v>
                </c:pt>
                <c:pt idx="7">
                  <c:v>6.6649999998844578E-2</c:v>
                </c:pt>
                <c:pt idx="8">
                  <c:v>-21.462674499998684</c:v>
                </c:pt>
                <c:pt idx="9">
                  <c:v>-25.634694500000478</c:v>
                </c:pt>
                <c:pt idx="10">
                  <c:v>-183.19053449999774</c:v>
                </c:pt>
                <c:pt idx="11">
                  <c:v>-1206.691979999996</c:v>
                </c:pt>
                <c:pt idx="12">
                  <c:v>-907.3778331767171</c:v>
                </c:pt>
                <c:pt idx="13">
                  <c:v>-960.79896317619205</c:v>
                </c:pt>
                <c:pt idx="14">
                  <c:v>-1097.4768367272773</c:v>
                </c:pt>
                <c:pt idx="15">
                  <c:v>-1103.8995868026577</c:v>
                </c:pt>
                <c:pt idx="16">
                  <c:v>-1576.0724981766798</c:v>
                </c:pt>
                <c:pt idx="17">
                  <c:v>-1467.9584282260366</c:v>
                </c:pt>
                <c:pt idx="18">
                  <c:v>-1744.9339558615211</c:v>
                </c:pt>
                <c:pt idx="19">
                  <c:v>-1919.3486109628539</c:v>
                </c:pt>
                <c:pt idx="20">
                  <c:v>-2021.207372942481</c:v>
                </c:pt>
              </c:numCache>
            </c:numRef>
          </c:val>
          <c:extLst>
            <c:ext xmlns:c16="http://schemas.microsoft.com/office/drawing/2014/chart" uri="{C3380CC4-5D6E-409C-BE32-E72D297353CC}">
              <c16:uniqueId val="{00000006-8929-41B2-889F-1AC889A7946E}"/>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0</c:v>
                </c:pt>
                <c:pt idx="5">
                  <c:v>0</c:v>
                </c:pt>
                <c:pt idx="6">
                  <c:v>0</c:v>
                </c:pt>
                <c:pt idx="7">
                  <c:v>2.5857799999994313</c:v>
                </c:pt>
                <c:pt idx="8">
                  <c:v>35.329389999999876</c:v>
                </c:pt>
                <c:pt idx="9">
                  <c:v>35.329389999999876</c:v>
                </c:pt>
                <c:pt idx="10">
                  <c:v>71.13504600000033</c:v>
                </c:pt>
                <c:pt idx="11">
                  <c:v>352.01224100000036</c:v>
                </c:pt>
                <c:pt idx="12">
                  <c:v>8.4090910000013537</c:v>
                </c:pt>
                <c:pt idx="13">
                  <c:v>8.4090910000013537</c:v>
                </c:pt>
                <c:pt idx="14">
                  <c:v>-100.73270881354802</c:v>
                </c:pt>
                <c:pt idx="15">
                  <c:v>356.51290762420103</c:v>
                </c:pt>
                <c:pt idx="16">
                  <c:v>-195.77635885226846</c:v>
                </c:pt>
                <c:pt idx="17">
                  <c:v>292.89659112492154</c:v>
                </c:pt>
                <c:pt idx="18">
                  <c:v>292.89659111440051</c:v>
                </c:pt>
                <c:pt idx="19">
                  <c:v>-405.00200587650033</c:v>
                </c:pt>
                <c:pt idx="20">
                  <c:v>-197.89924587700079</c:v>
                </c:pt>
              </c:numCache>
            </c:numRef>
          </c:val>
          <c:extLst>
            <c:ext xmlns:c16="http://schemas.microsoft.com/office/drawing/2014/chart" uri="{C3380CC4-5D6E-409C-BE32-E72D297353CC}">
              <c16:uniqueId val="{00000007-8929-41B2-889F-1AC889A7946E}"/>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0</c:v>
                </c:pt>
                <c:pt idx="6">
                  <c:v>0</c:v>
                </c:pt>
                <c:pt idx="7">
                  <c:v>0</c:v>
                </c:pt>
                <c:pt idx="8">
                  <c:v>0</c:v>
                </c:pt>
                <c:pt idx="9">
                  <c:v>-131.24933999999996</c:v>
                </c:pt>
                <c:pt idx="10">
                  <c:v>-247.47054999999904</c:v>
                </c:pt>
                <c:pt idx="11">
                  <c:v>-303.93392999999907</c:v>
                </c:pt>
                <c:pt idx="12">
                  <c:v>-637.64409507445885</c:v>
                </c:pt>
                <c:pt idx="13">
                  <c:v>-637.64409507495498</c:v>
                </c:pt>
                <c:pt idx="14">
                  <c:v>-73.170135080111095</c:v>
                </c:pt>
                <c:pt idx="15">
                  <c:v>-54.253132827501076</c:v>
                </c:pt>
                <c:pt idx="16">
                  <c:v>-54.253132831700896</c:v>
                </c:pt>
                <c:pt idx="17">
                  <c:v>-54.253132833501013</c:v>
                </c:pt>
                <c:pt idx="18">
                  <c:v>-91.932504362119971</c:v>
                </c:pt>
                <c:pt idx="19">
                  <c:v>-91.932504365470095</c:v>
                </c:pt>
                <c:pt idx="20">
                  <c:v>-122.57041000000027</c:v>
                </c:pt>
              </c:numCache>
            </c:numRef>
          </c:val>
          <c:smooth val="0"/>
          <c:extLst>
            <c:ext xmlns:c16="http://schemas.microsoft.com/office/drawing/2014/chart" uri="{C3380CC4-5D6E-409C-BE32-E72D297353CC}">
              <c16:uniqueId val="{00000008-8929-41B2-889F-1AC889A7946E}"/>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0</c:v>
                </c:pt>
                <c:pt idx="4">
                  <c:v>0</c:v>
                </c:pt>
                <c:pt idx="5">
                  <c:v>0</c:v>
                </c:pt>
                <c:pt idx="6">
                  <c:v>0</c:v>
                </c:pt>
                <c:pt idx="7">
                  <c:v>0</c:v>
                </c:pt>
                <c:pt idx="8">
                  <c:v>0</c:v>
                </c:pt>
                <c:pt idx="9">
                  <c:v>-61.451972999999725</c:v>
                </c:pt>
                <c:pt idx="10">
                  <c:v>-109.08867299999883</c:v>
                </c:pt>
                <c:pt idx="11">
                  <c:v>-110.78459999999995</c:v>
                </c:pt>
                <c:pt idx="12">
                  <c:v>-110.78459999999995</c:v>
                </c:pt>
                <c:pt idx="13">
                  <c:v>-110.78459999999995</c:v>
                </c:pt>
                <c:pt idx="14">
                  <c:v>-303.27079601996002</c:v>
                </c:pt>
                <c:pt idx="15">
                  <c:v>-191.88984595689999</c:v>
                </c:pt>
                <c:pt idx="16">
                  <c:v>-193.64272562538099</c:v>
                </c:pt>
                <c:pt idx="17">
                  <c:v>-193.64272562500082</c:v>
                </c:pt>
                <c:pt idx="18">
                  <c:v>31.856300436697893</c:v>
                </c:pt>
                <c:pt idx="19">
                  <c:v>31.856300434998047</c:v>
                </c:pt>
                <c:pt idx="20">
                  <c:v>29.051420260600025</c:v>
                </c:pt>
              </c:numCache>
            </c:numRef>
          </c:val>
          <c:smooth val="0"/>
          <c:extLst>
            <c:ext xmlns:c16="http://schemas.microsoft.com/office/drawing/2014/chart" uri="{C3380CC4-5D6E-409C-BE32-E72D297353CC}">
              <c16:uniqueId val="{00000009-8929-41B2-889F-1AC889A7946E}"/>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335F66C5-9033-4E33-B616-6BB672263559}"/>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FFF16ADA-CAAA-4939-9FA9-8D28D60CD456}"/>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D8D1747A-3501-47A7-B49B-67D27CA856C2}"/>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468F77A9-11AE-4C86-A9B9-9713120577D3}"/>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9AFF260C-7D20-42F5-8FA4-5E6F93D1D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5D4456CE-19D7-4B2F-91B6-CDC1BD516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AB8C12ED-0660-4B24-9816-17D3A31A32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8rxqZtBfDmCcCBwSmCYeNa4MG4AnwE6j9kkyJRzfAkoARlzY6IZEDlqeFwOvxYmvyjznjLf528WxJA9HYGNs6Q==" saltValue="pXGuB609Co7jYCUSZTmRPQ=="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1648659.6453000002</v>
      </c>
      <c r="D6" s="23">
        <v>1490581.3689999999</v>
      </c>
      <c r="E6" s="23">
        <v>1500845.2606000002</v>
      </c>
      <c r="F6" s="23">
        <v>1450182.8870600001</v>
      </c>
      <c r="G6" s="23">
        <v>1311136.5685064783</v>
      </c>
      <c r="H6" s="23">
        <v>1198056.5851863381</v>
      </c>
      <c r="I6" s="23">
        <v>1119037.920094593</v>
      </c>
      <c r="J6" s="23">
        <v>1084570.52804731</v>
      </c>
      <c r="K6" s="23">
        <v>1027009.7965741419</v>
      </c>
      <c r="L6" s="23">
        <v>1023180.308003183</v>
      </c>
      <c r="M6" s="23">
        <v>992004.7191419783</v>
      </c>
      <c r="N6" s="23">
        <v>720092.1704416516</v>
      </c>
      <c r="O6" s="23">
        <v>707795.85100367817</v>
      </c>
      <c r="P6" s="23">
        <v>677356.04284955503</v>
      </c>
      <c r="Q6" s="23">
        <v>412985.62102000002</v>
      </c>
      <c r="R6" s="23">
        <v>354501.42670000007</v>
      </c>
      <c r="S6" s="23">
        <v>274270.78156000003</v>
      </c>
      <c r="T6" s="23">
        <v>263541.11664000002</v>
      </c>
      <c r="U6" s="23">
        <v>235662.82514000003</v>
      </c>
      <c r="V6" s="23">
        <v>221657.25185</v>
      </c>
      <c r="W6" s="23">
        <v>194153.40117464325</v>
      </c>
    </row>
    <row r="7" spans="1:23">
      <c r="A7" s="27" t="s">
        <v>36</v>
      </c>
      <c r="B7" s="27" t="s">
        <v>67</v>
      </c>
      <c r="C7" s="23">
        <v>217534.11995000002</v>
      </c>
      <c r="D7" s="23">
        <v>200975.12878999999</v>
      </c>
      <c r="E7" s="23">
        <v>195955.88616999998</v>
      </c>
      <c r="F7" s="23">
        <v>173295.6691</v>
      </c>
      <c r="G7" s="23">
        <v>162297.6489</v>
      </c>
      <c r="H7" s="23">
        <v>151191.76678399998</v>
      </c>
      <c r="I7" s="23">
        <v>147527.12932000001</v>
      </c>
      <c r="J7" s="23">
        <v>136483.27770999997</v>
      </c>
      <c r="K7" s="23">
        <v>127510.22806000001</v>
      </c>
      <c r="L7" s="23">
        <v>114454.64559</v>
      </c>
      <c r="M7" s="23">
        <v>99722.413799999995</v>
      </c>
      <c r="N7" s="23">
        <v>84327.75301</v>
      </c>
      <c r="O7" s="23">
        <v>78089.434259999995</v>
      </c>
      <c r="P7" s="23">
        <v>73966.869630000001</v>
      </c>
      <c r="Q7" s="23">
        <v>68101.626310000007</v>
      </c>
      <c r="R7" s="23">
        <v>65833.061450000008</v>
      </c>
      <c r="S7" s="23">
        <v>57145.799279999992</v>
      </c>
      <c r="T7" s="23">
        <v>56558.754700000005</v>
      </c>
      <c r="U7" s="23">
        <v>50648.859370000006</v>
      </c>
      <c r="V7" s="23">
        <v>49042.313840000003</v>
      </c>
      <c r="W7" s="23">
        <v>47082.661929999995</v>
      </c>
    </row>
    <row r="8" spans="1:23">
      <c r="A8" s="27" t="s">
        <v>36</v>
      </c>
      <c r="B8" s="27" t="s">
        <v>18</v>
      </c>
      <c r="C8" s="23">
        <v>131214.71850571374</v>
      </c>
      <c r="D8" s="23">
        <v>128136.04837357634</v>
      </c>
      <c r="E8" s="23">
        <v>106600.80925775753</v>
      </c>
      <c r="F8" s="23">
        <v>37217.968560660112</v>
      </c>
      <c r="G8" s="23">
        <v>36415.178895315548</v>
      </c>
      <c r="H8" s="23">
        <v>36112.84109964766</v>
      </c>
      <c r="I8" s="23">
        <v>34474.578407456829</v>
      </c>
      <c r="J8" s="23">
        <v>35008.090299366675</v>
      </c>
      <c r="K8" s="23">
        <v>32753.760753221977</v>
      </c>
      <c r="L8" s="23">
        <v>38698.557799171329</v>
      </c>
      <c r="M8" s="23">
        <v>43754.027452042799</v>
      </c>
      <c r="N8" s="23">
        <v>162395.25190249967</v>
      </c>
      <c r="O8" s="23">
        <v>153249.88555380289</v>
      </c>
      <c r="P8" s="23">
        <v>84715.957747404289</v>
      </c>
      <c r="Q8" s="23">
        <v>161366.28566363128</v>
      </c>
      <c r="R8" s="23">
        <v>92010.368108089227</v>
      </c>
      <c r="S8" s="23">
        <v>98175.059151937123</v>
      </c>
      <c r="T8" s="23">
        <v>102660.25989504647</v>
      </c>
      <c r="U8" s="23">
        <v>85511.109453311146</v>
      </c>
      <c r="V8" s="23">
        <v>90932.908756657489</v>
      </c>
      <c r="W8" s="23">
        <v>91087.905759987421</v>
      </c>
    </row>
    <row r="9" spans="1:23">
      <c r="A9" s="27" t="s">
        <v>36</v>
      </c>
      <c r="B9" s="27" t="s">
        <v>28</v>
      </c>
      <c r="C9" s="23">
        <v>91458.838800000012</v>
      </c>
      <c r="D9" s="23">
        <v>72830.173239999989</v>
      </c>
      <c r="E9" s="23">
        <v>68536.898799999995</v>
      </c>
      <c r="F9" s="23">
        <v>3106.4401668640094</v>
      </c>
      <c r="G9" s="23">
        <v>2918.3691634323</v>
      </c>
      <c r="H9" s="23">
        <v>2766.2971693114996</v>
      </c>
      <c r="I9" s="23">
        <v>2597.7975418033402</v>
      </c>
      <c r="J9" s="23">
        <v>2446.8459083830599</v>
      </c>
      <c r="K9" s="23">
        <v>2320.2698877115799</v>
      </c>
      <c r="L9" s="23">
        <v>3685.9103566887297</v>
      </c>
      <c r="M9" s="23">
        <v>4731.9485017679899</v>
      </c>
      <c r="N9" s="23">
        <v>7958.1298361392301</v>
      </c>
      <c r="O9" s="23">
        <v>7347.8232163870198</v>
      </c>
      <c r="P9" s="23">
        <v>5508.6726588335696</v>
      </c>
      <c r="Q9" s="23">
        <v>7671.6349867483405</v>
      </c>
      <c r="R9" s="23">
        <v>5975.4514249331396</v>
      </c>
      <c r="S9" s="23">
        <v>7002.9266184233002</v>
      </c>
      <c r="T9" s="23">
        <v>5433.0239334323705</v>
      </c>
      <c r="U9" s="23">
        <v>4638.1885000000002</v>
      </c>
      <c r="V9" s="23">
        <v>4770.8855000000003</v>
      </c>
      <c r="W9" s="23">
        <v>5255.5940000000001</v>
      </c>
    </row>
    <row r="10" spans="1:23">
      <c r="A10" s="27" t="s">
        <v>36</v>
      </c>
      <c r="B10" s="27" t="s">
        <v>62</v>
      </c>
      <c r="C10" s="23">
        <v>2928.480242445693</v>
      </c>
      <c r="D10" s="23">
        <v>3222.1051635950671</v>
      </c>
      <c r="E10" s="23">
        <v>7748.8400450780628</v>
      </c>
      <c r="F10" s="23">
        <v>3847.824224678699</v>
      </c>
      <c r="G10" s="23">
        <v>3024.2623193766203</v>
      </c>
      <c r="H10" s="23">
        <v>4707.0756552147241</v>
      </c>
      <c r="I10" s="23">
        <v>2857.0648579259655</v>
      </c>
      <c r="J10" s="23">
        <v>7071.4922053603823</v>
      </c>
      <c r="K10" s="23">
        <v>3802.4300961491699</v>
      </c>
      <c r="L10" s="23">
        <v>11756.37684099434</v>
      </c>
      <c r="M10" s="23">
        <v>8342.5410152749064</v>
      </c>
      <c r="N10" s="23">
        <v>26412.778758737019</v>
      </c>
      <c r="O10" s="23">
        <v>14363.186249100811</v>
      </c>
      <c r="P10" s="23">
        <v>11860.81092900027</v>
      </c>
      <c r="Q10" s="23">
        <v>32654.151068113475</v>
      </c>
      <c r="R10" s="23">
        <v>22884.290040111271</v>
      </c>
      <c r="S10" s="23">
        <v>48499.815615597458</v>
      </c>
      <c r="T10" s="23">
        <v>27954.592145716393</v>
      </c>
      <c r="U10" s="23">
        <v>53709.914639395509</v>
      </c>
      <c r="V10" s="23">
        <v>72724.954530267787</v>
      </c>
      <c r="W10" s="23">
        <v>60375.445243689661</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2091795.8027981594</v>
      </c>
      <c r="D17" s="28">
        <v>1895744.8245671713</v>
      </c>
      <c r="E17" s="28">
        <v>1879687.6948728359</v>
      </c>
      <c r="F17" s="28">
        <v>1667650.7891122031</v>
      </c>
      <c r="G17" s="28">
        <v>1515792.0277846029</v>
      </c>
      <c r="H17" s="28">
        <v>1392834.5658945118</v>
      </c>
      <c r="I17" s="28">
        <v>1306494.4902217793</v>
      </c>
      <c r="J17" s="28">
        <v>1265580.2341704203</v>
      </c>
      <c r="K17" s="28">
        <v>1193396.4853712248</v>
      </c>
      <c r="L17" s="28">
        <v>1191775.7985900375</v>
      </c>
      <c r="M17" s="28">
        <v>1148555.649911064</v>
      </c>
      <c r="N17" s="28">
        <v>1001186.0839490276</v>
      </c>
      <c r="O17" s="28">
        <v>960846.18028296903</v>
      </c>
      <c r="P17" s="28">
        <v>853408.35381479305</v>
      </c>
      <c r="Q17" s="28">
        <v>682779.31904849317</v>
      </c>
      <c r="R17" s="28">
        <v>541204.59772313375</v>
      </c>
      <c r="S17" s="28">
        <v>485094.38222595793</v>
      </c>
      <c r="T17" s="28">
        <v>456147.74731419527</v>
      </c>
      <c r="U17" s="28">
        <v>430170.89710270666</v>
      </c>
      <c r="V17" s="28">
        <v>439128.3144769253</v>
      </c>
      <c r="W17" s="28">
        <v>397955.0081083203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857695.46920000005</v>
      </c>
      <c r="D20" s="23">
        <v>738135.90800000005</v>
      </c>
      <c r="E20" s="23">
        <v>754455.25399999996</v>
      </c>
      <c r="F20" s="23">
        <v>758464.29186</v>
      </c>
      <c r="G20" s="23">
        <v>644062.47929413139</v>
      </c>
      <c r="H20" s="23">
        <v>584242.66443509911</v>
      </c>
      <c r="I20" s="23">
        <v>582027.69663384184</v>
      </c>
      <c r="J20" s="23">
        <v>600173.59999260399</v>
      </c>
      <c r="K20" s="23">
        <v>578627.92311022803</v>
      </c>
      <c r="L20" s="23">
        <v>591054.31523109192</v>
      </c>
      <c r="M20" s="23">
        <v>586575.41659464024</v>
      </c>
      <c r="N20" s="23">
        <v>324718.26510000002</v>
      </c>
      <c r="O20" s="23">
        <v>320634.07519999996</v>
      </c>
      <c r="P20" s="23">
        <v>313024.29680000001</v>
      </c>
      <c r="Q20" s="23">
        <v>126179.3015</v>
      </c>
      <c r="R20" s="23">
        <v>120705.38800000001</v>
      </c>
      <c r="S20" s="23">
        <v>114473.9575</v>
      </c>
      <c r="T20" s="23">
        <v>106278.34</v>
      </c>
      <c r="U20" s="23">
        <v>92868.9758</v>
      </c>
      <c r="V20" s="23">
        <v>86858.410400000008</v>
      </c>
      <c r="W20" s="23">
        <v>82505.587</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1847.4694266938</v>
      </c>
      <c r="D22" s="23">
        <v>1848.3917109167801</v>
      </c>
      <c r="E22" s="23">
        <v>5490.1670119253395</v>
      </c>
      <c r="F22" s="23">
        <v>3457.0125210381498</v>
      </c>
      <c r="G22" s="23">
        <v>3255.3207436086304</v>
      </c>
      <c r="H22" s="23">
        <v>3340.5359910383299</v>
      </c>
      <c r="I22" s="23">
        <v>3104.8778945176</v>
      </c>
      <c r="J22" s="23">
        <v>3312.1607198184397</v>
      </c>
      <c r="K22" s="23">
        <v>3096.2812360617204</v>
      </c>
      <c r="L22" s="23">
        <v>3206.7713608128997</v>
      </c>
      <c r="M22" s="23">
        <v>3019.1846627534496</v>
      </c>
      <c r="N22" s="23">
        <v>52169.367160646441</v>
      </c>
      <c r="O22" s="23">
        <v>49443.2008857865</v>
      </c>
      <c r="P22" s="23">
        <v>21135.070716680442</v>
      </c>
      <c r="Q22" s="23">
        <v>45246.969875172799</v>
      </c>
      <c r="R22" s="23">
        <v>25732.464325080698</v>
      </c>
      <c r="S22" s="23">
        <v>40226.287343163996</v>
      </c>
      <c r="T22" s="23">
        <v>46653.351285325996</v>
      </c>
      <c r="U22" s="23">
        <v>41492.298709357405</v>
      </c>
      <c r="V22" s="23">
        <v>42327.395170378601</v>
      </c>
      <c r="W22" s="23">
        <v>43746.633108900001</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4.8333027499999903E-4</v>
      </c>
      <c r="D24" s="23">
        <v>8.5158094826799999</v>
      </c>
      <c r="E24" s="23">
        <v>367.46558442539492</v>
      </c>
      <c r="F24" s="23">
        <v>1559.4484789242399</v>
      </c>
      <c r="G24" s="23">
        <v>712.62975854915999</v>
      </c>
      <c r="H24" s="23">
        <v>690.18378784105005</v>
      </c>
      <c r="I24" s="23">
        <v>536.14455941151607</v>
      </c>
      <c r="J24" s="23">
        <v>1403.958533808765</v>
      </c>
      <c r="K24" s="23">
        <v>1445.2922585551598</v>
      </c>
      <c r="L24" s="23">
        <v>731.61601360216991</v>
      </c>
      <c r="M24" s="23">
        <v>1384.2102621357401</v>
      </c>
      <c r="N24" s="23">
        <v>5620.0607785609</v>
      </c>
      <c r="O24" s="23">
        <v>2012.7594371804203</v>
      </c>
      <c r="P24" s="23">
        <v>1083.67895791506</v>
      </c>
      <c r="Q24" s="23">
        <v>8895.9212080981906</v>
      </c>
      <c r="R24" s="23">
        <v>5439.4415950000002</v>
      </c>
      <c r="S24" s="23">
        <v>9838.1669999999995</v>
      </c>
      <c r="T24" s="23">
        <v>3556.70046685955</v>
      </c>
      <c r="U24" s="23">
        <v>14458.995640000001</v>
      </c>
      <c r="V24" s="23">
        <v>22328.994746</v>
      </c>
      <c r="W24" s="23">
        <v>17656.853749999998</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859542.93911002402</v>
      </c>
      <c r="D31" s="28">
        <v>739992.81552039948</v>
      </c>
      <c r="E31" s="28">
        <v>760312.8865963507</v>
      </c>
      <c r="F31" s="28">
        <v>763480.75285996241</v>
      </c>
      <c r="G31" s="28">
        <v>648030.42979628919</v>
      </c>
      <c r="H31" s="28">
        <v>588273.38421397842</v>
      </c>
      <c r="I31" s="28">
        <v>585668.71908777102</v>
      </c>
      <c r="J31" s="28">
        <v>604889.71924623125</v>
      </c>
      <c r="K31" s="28">
        <v>583169.49660484493</v>
      </c>
      <c r="L31" s="28">
        <v>594992.70260550699</v>
      </c>
      <c r="M31" s="28">
        <v>590978.81151952944</v>
      </c>
      <c r="N31" s="28">
        <v>382507.69303920731</v>
      </c>
      <c r="O31" s="28">
        <v>372090.03552296688</v>
      </c>
      <c r="P31" s="28">
        <v>335243.0464745955</v>
      </c>
      <c r="Q31" s="28">
        <v>180322.19258327098</v>
      </c>
      <c r="R31" s="28">
        <v>151877.29392008073</v>
      </c>
      <c r="S31" s="28">
        <v>164538.41184316398</v>
      </c>
      <c r="T31" s="28">
        <v>156488.39175218556</v>
      </c>
      <c r="U31" s="28">
        <v>148820.27014935741</v>
      </c>
      <c r="V31" s="28">
        <v>151514.80031637862</v>
      </c>
      <c r="W31" s="28">
        <v>143909.0738589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790964.17610000016</v>
      </c>
      <c r="D34" s="23">
        <v>752445.46100000001</v>
      </c>
      <c r="E34" s="23">
        <v>746390.00660000008</v>
      </c>
      <c r="F34" s="23">
        <v>691718.59519999998</v>
      </c>
      <c r="G34" s="23">
        <v>667074.08921234682</v>
      </c>
      <c r="H34" s="23">
        <v>613813.92075123894</v>
      </c>
      <c r="I34" s="23">
        <v>537010.223460751</v>
      </c>
      <c r="J34" s="23">
        <v>484396.92805470596</v>
      </c>
      <c r="K34" s="23">
        <v>448381.87346391391</v>
      </c>
      <c r="L34" s="23">
        <v>432125.99277209101</v>
      </c>
      <c r="M34" s="23">
        <v>405429.30254733801</v>
      </c>
      <c r="N34" s="23">
        <v>395373.90534165158</v>
      </c>
      <c r="O34" s="23">
        <v>387161.7758036782</v>
      </c>
      <c r="P34" s="23">
        <v>364331.74604955502</v>
      </c>
      <c r="Q34" s="23">
        <v>286806.31952000002</v>
      </c>
      <c r="R34" s="23">
        <v>233796.03870000003</v>
      </c>
      <c r="S34" s="23">
        <v>159796.82406000001</v>
      </c>
      <c r="T34" s="23">
        <v>157262.77664000003</v>
      </c>
      <c r="U34" s="23">
        <v>142793.84934000002</v>
      </c>
      <c r="V34" s="23">
        <v>134798.84144999998</v>
      </c>
      <c r="W34" s="23">
        <v>111647.81417464327</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65240.946111020865</v>
      </c>
      <c r="D36" s="23">
        <v>62039.409721474964</v>
      </c>
      <c r="E36" s="23">
        <v>64816.435724451461</v>
      </c>
      <c r="F36" s="23">
        <v>10780.111027082999</v>
      </c>
      <c r="G36" s="23">
        <v>10395.6811614526</v>
      </c>
      <c r="H36" s="23">
        <v>10077.456094248799</v>
      </c>
      <c r="I36" s="23">
        <v>9517.3475146771598</v>
      </c>
      <c r="J36" s="23">
        <v>10228.172556391459</v>
      </c>
      <c r="K36" s="23">
        <v>8820.8264364424613</v>
      </c>
      <c r="L36" s="23">
        <v>15069.609072116582</v>
      </c>
      <c r="M36" s="23">
        <v>20777.503352517633</v>
      </c>
      <c r="N36" s="23">
        <v>61400.198788654045</v>
      </c>
      <c r="O36" s="23">
        <v>59303.106807857403</v>
      </c>
      <c r="P36" s="23">
        <v>30360.931317965773</v>
      </c>
      <c r="Q36" s="23">
        <v>76271.065812587549</v>
      </c>
      <c r="R36" s="23">
        <v>37526.295854486532</v>
      </c>
      <c r="S36" s="23">
        <v>57948.769632571799</v>
      </c>
      <c r="T36" s="23">
        <v>56006.906541117794</v>
      </c>
      <c r="U36" s="23">
        <v>44018.808451108562</v>
      </c>
      <c r="V36" s="23">
        <v>48605.511393105</v>
      </c>
      <c r="W36" s="23">
        <v>47341.270422675458</v>
      </c>
    </row>
    <row r="37" spans="1:23">
      <c r="A37" s="27" t="s">
        <v>120</v>
      </c>
      <c r="B37" s="27" t="s">
        <v>28</v>
      </c>
      <c r="C37" s="23">
        <v>1848.7531000000001</v>
      </c>
      <c r="D37" s="23">
        <v>1770.8688</v>
      </c>
      <c r="E37" s="23">
        <v>3315.1707999999999</v>
      </c>
      <c r="F37" s="23">
        <v>3106.4397999999997</v>
      </c>
      <c r="G37" s="23">
        <v>2918.3687999999997</v>
      </c>
      <c r="H37" s="23">
        <v>2766.2967999999996</v>
      </c>
      <c r="I37" s="23">
        <v>2597.7972</v>
      </c>
      <c r="J37" s="23">
        <v>2446.8454999999999</v>
      </c>
      <c r="K37" s="23">
        <v>2320.2694999999999</v>
      </c>
      <c r="L37" s="23">
        <v>3685.9097999999999</v>
      </c>
      <c r="M37" s="23">
        <v>4731.9480000000003</v>
      </c>
      <c r="N37" s="23">
        <v>7958.1289999999999</v>
      </c>
      <c r="O37" s="23">
        <v>7347.8225000000002</v>
      </c>
      <c r="P37" s="23">
        <v>5508.6719999999996</v>
      </c>
      <c r="Q37" s="23">
        <v>7671.6345000000001</v>
      </c>
      <c r="R37" s="23">
        <v>5975.451</v>
      </c>
      <c r="S37" s="23">
        <v>7002.9260000000004</v>
      </c>
      <c r="T37" s="23">
        <v>5433.0235000000002</v>
      </c>
      <c r="U37" s="23">
        <v>4638.1885000000002</v>
      </c>
      <c r="V37" s="23">
        <v>4770.8855000000003</v>
      </c>
      <c r="W37" s="23">
        <v>5255.5940000000001</v>
      </c>
    </row>
    <row r="38" spans="1:23">
      <c r="A38" s="27" t="s">
        <v>120</v>
      </c>
      <c r="B38" s="27" t="s">
        <v>62</v>
      </c>
      <c r="C38" s="23">
        <v>7.3094073200000002E-4</v>
      </c>
      <c r="D38" s="23">
        <v>7.1803295700000004E-4</v>
      </c>
      <c r="E38" s="23">
        <v>7.240929150000001E-4</v>
      </c>
      <c r="F38" s="23">
        <v>178.396718627734</v>
      </c>
      <c r="G38" s="23">
        <v>374.95149090425605</v>
      </c>
      <c r="H38" s="23">
        <v>528.158912877479</v>
      </c>
      <c r="I38" s="23">
        <v>478.461793687934</v>
      </c>
      <c r="J38" s="23">
        <v>1231.8728969070432</v>
      </c>
      <c r="K38" s="23">
        <v>136.33669116798001</v>
      </c>
      <c r="L38" s="23">
        <v>315.75299523571005</v>
      </c>
      <c r="M38" s="23">
        <v>660.38024238173011</v>
      </c>
      <c r="N38" s="23">
        <v>2415.5421140492685</v>
      </c>
      <c r="O38" s="23">
        <v>1359.5044290611897</v>
      </c>
      <c r="P38" s="23">
        <v>477.57371966316003</v>
      </c>
      <c r="Q38" s="23">
        <v>6127.6195486855504</v>
      </c>
      <c r="R38" s="23">
        <v>4383.9594194844303</v>
      </c>
      <c r="S38" s="23">
        <v>9420.0467986348995</v>
      </c>
      <c r="T38" s="23">
        <v>3899.3324259316901</v>
      </c>
      <c r="U38" s="23">
        <v>12601.172111778882</v>
      </c>
      <c r="V38" s="23">
        <v>14383.99563502702</v>
      </c>
      <c r="W38" s="23">
        <v>13486.91680225337</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858053.87604196172</v>
      </c>
      <c r="D45" s="28">
        <v>816255.74023950798</v>
      </c>
      <c r="E45" s="28">
        <v>814521.61384854442</v>
      </c>
      <c r="F45" s="28">
        <v>705783.54274571082</v>
      </c>
      <c r="G45" s="28">
        <v>680763.09066470363</v>
      </c>
      <c r="H45" s="28">
        <v>627185.83255836519</v>
      </c>
      <c r="I45" s="28">
        <v>549603.82996911614</v>
      </c>
      <c r="J45" s="28">
        <v>498303.81900800444</v>
      </c>
      <c r="K45" s="28">
        <v>459659.30609152431</v>
      </c>
      <c r="L45" s="28">
        <v>451197.26463944337</v>
      </c>
      <c r="M45" s="28">
        <v>431599.13414223731</v>
      </c>
      <c r="N45" s="28">
        <v>467147.77524435491</v>
      </c>
      <c r="O45" s="28">
        <v>455172.20954059681</v>
      </c>
      <c r="P45" s="28">
        <v>400678.92308718397</v>
      </c>
      <c r="Q45" s="28">
        <v>376876.63938127313</v>
      </c>
      <c r="R45" s="28">
        <v>281681.74497397098</v>
      </c>
      <c r="S45" s="28">
        <v>234168.5664912067</v>
      </c>
      <c r="T45" s="28">
        <v>222602.03910704952</v>
      </c>
      <c r="U45" s="28">
        <v>204052.01840288745</v>
      </c>
      <c r="V45" s="28">
        <v>202559.23397813199</v>
      </c>
      <c r="W45" s="28">
        <v>177731.59539957211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217534.11995000002</v>
      </c>
      <c r="D49" s="23">
        <v>200975.12878999999</v>
      </c>
      <c r="E49" s="23">
        <v>195955.88616999998</v>
      </c>
      <c r="F49" s="23">
        <v>173295.6691</v>
      </c>
      <c r="G49" s="23">
        <v>162297.6489</v>
      </c>
      <c r="H49" s="23">
        <v>151191.76678399998</v>
      </c>
      <c r="I49" s="23">
        <v>147527.12932000001</v>
      </c>
      <c r="J49" s="23">
        <v>136483.27770999997</v>
      </c>
      <c r="K49" s="23">
        <v>127510.22806000001</v>
      </c>
      <c r="L49" s="23">
        <v>114454.64559</v>
      </c>
      <c r="M49" s="23">
        <v>99722.413799999995</v>
      </c>
      <c r="N49" s="23">
        <v>84327.75301</v>
      </c>
      <c r="O49" s="23">
        <v>78089.434259999995</v>
      </c>
      <c r="P49" s="23">
        <v>73966.869630000001</v>
      </c>
      <c r="Q49" s="23">
        <v>68101.626310000007</v>
      </c>
      <c r="R49" s="23">
        <v>65833.061450000008</v>
      </c>
      <c r="S49" s="23">
        <v>57145.799279999992</v>
      </c>
      <c r="T49" s="23">
        <v>56558.754700000005</v>
      </c>
      <c r="U49" s="23">
        <v>50648.859370000006</v>
      </c>
      <c r="V49" s="23">
        <v>49042.313840000003</v>
      </c>
      <c r="W49" s="23">
        <v>47082.661929999995</v>
      </c>
    </row>
    <row r="50" spans="1:23">
      <c r="A50" s="27" t="s">
        <v>121</v>
      </c>
      <c r="B50" s="27" t="s">
        <v>18</v>
      </c>
      <c r="C50" s="23">
        <v>2.6307794E-4</v>
      </c>
      <c r="D50" s="23">
        <v>2.6102020000000001E-4</v>
      </c>
      <c r="E50" s="23">
        <v>2.6890247999999999E-4</v>
      </c>
      <c r="F50" s="23">
        <v>3.1501903999999999E-4</v>
      </c>
      <c r="G50" s="23">
        <v>3.142156E-4</v>
      </c>
      <c r="H50" s="23">
        <v>3.2525220000000001E-4</v>
      </c>
      <c r="I50" s="23">
        <v>3.1993818000000001E-4</v>
      </c>
      <c r="J50" s="23">
        <v>3.3633046999999999E-4</v>
      </c>
      <c r="K50" s="23">
        <v>3.7787526999999996E-4</v>
      </c>
      <c r="L50" s="23">
        <v>5.9414374999999992E-4</v>
      </c>
      <c r="M50" s="23">
        <v>6.4428716999999998E-4</v>
      </c>
      <c r="N50" s="23">
        <v>9.3695515E-4</v>
      </c>
      <c r="O50" s="23">
        <v>8.8487046999999991E-4</v>
      </c>
      <c r="P50" s="23">
        <v>7.9419959999999998E-4</v>
      </c>
      <c r="Q50" s="23">
        <v>9.0285530000000004E-4</v>
      </c>
      <c r="R50" s="23">
        <v>8.1605684999999997E-4</v>
      </c>
      <c r="S50" s="23">
        <v>1.0478038E-3</v>
      </c>
      <c r="T50" s="23">
        <v>9.9482140000000004E-4</v>
      </c>
      <c r="U50" s="23">
        <v>1.1381424999999902E-3</v>
      </c>
      <c r="V50" s="23">
        <v>1.0897737999999999E-3</v>
      </c>
      <c r="W50" s="23">
        <v>1.0290349000000002E-3</v>
      </c>
    </row>
    <row r="51" spans="1:23">
      <c r="A51" s="27" t="s">
        <v>121</v>
      </c>
      <c r="B51" s="27" t="s">
        <v>28</v>
      </c>
      <c r="C51" s="23">
        <v>608.78869999999995</v>
      </c>
      <c r="D51" s="23">
        <v>664.80543999999998</v>
      </c>
      <c r="E51" s="23">
        <v>883.67</v>
      </c>
      <c r="F51" s="23">
        <v>1.8091911E-4</v>
      </c>
      <c r="G51" s="23">
        <v>1.7276818999999998E-4</v>
      </c>
      <c r="H51" s="23">
        <v>1.7278771000000002E-4</v>
      </c>
      <c r="I51" s="23">
        <v>1.6957678E-4</v>
      </c>
      <c r="J51" s="23">
        <v>1.9468837999999999E-4</v>
      </c>
      <c r="K51" s="23">
        <v>1.9033472000000001E-4</v>
      </c>
      <c r="L51" s="23">
        <v>2.9383585000000001E-4</v>
      </c>
      <c r="M51" s="23">
        <v>2.5653337999999998E-4</v>
      </c>
      <c r="N51" s="23">
        <v>4.3344396E-4</v>
      </c>
      <c r="O51" s="23">
        <v>3.8832630000000003E-4</v>
      </c>
      <c r="P51" s="23">
        <v>3.2442086999999995E-4</v>
      </c>
      <c r="Q51" s="23">
        <v>4.8674834000000001E-4</v>
      </c>
      <c r="R51" s="23">
        <v>4.2493313999999999E-4</v>
      </c>
      <c r="S51" s="23">
        <v>6.1842329999999999E-4</v>
      </c>
      <c r="T51" s="23">
        <v>4.3343237000000002E-4</v>
      </c>
      <c r="U51" s="23">
        <v>0</v>
      </c>
      <c r="V51" s="23">
        <v>0</v>
      </c>
      <c r="W51" s="23">
        <v>0</v>
      </c>
    </row>
    <row r="52" spans="1:23">
      <c r="A52" s="27" t="s">
        <v>121</v>
      </c>
      <c r="B52" s="27" t="s">
        <v>62</v>
      </c>
      <c r="C52" s="23">
        <v>729.51726263047999</v>
      </c>
      <c r="D52" s="23">
        <v>587.12939467100591</v>
      </c>
      <c r="E52" s="23">
        <v>1619.6792174010659</v>
      </c>
      <c r="F52" s="23">
        <v>799.87493951454007</v>
      </c>
      <c r="G52" s="23">
        <v>764.70228650224408</v>
      </c>
      <c r="H52" s="23">
        <v>1632.3223619903802</v>
      </c>
      <c r="I52" s="23">
        <v>652.75409294010001</v>
      </c>
      <c r="J52" s="23">
        <v>1902.8133224356498</v>
      </c>
      <c r="K52" s="23">
        <v>783.68674713363998</v>
      </c>
      <c r="L52" s="23">
        <v>7985.3337341022097</v>
      </c>
      <c r="M52" s="23">
        <v>4444.3429047701202</v>
      </c>
      <c r="N52" s="23">
        <v>7532.2996855509609</v>
      </c>
      <c r="O52" s="23">
        <v>4373.1111267564002</v>
      </c>
      <c r="P52" s="23">
        <v>3748.3570220599499</v>
      </c>
      <c r="Q52" s="23">
        <v>7433.6552081174996</v>
      </c>
      <c r="R52" s="23">
        <v>5753.5417361898108</v>
      </c>
      <c r="S52" s="23">
        <v>11859.081169298979</v>
      </c>
      <c r="T52" s="23">
        <v>4666.5145093378105</v>
      </c>
      <c r="U52" s="23">
        <v>9407.0897122464412</v>
      </c>
      <c r="V52" s="23">
        <v>14357.043496637139</v>
      </c>
      <c r="W52" s="23">
        <v>11690.584683820971</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218872.42617570845</v>
      </c>
      <c r="D59" s="28">
        <v>202227.0638856912</v>
      </c>
      <c r="E59" s="28">
        <v>198459.23565630356</v>
      </c>
      <c r="F59" s="28">
        <v>174095.54453545267</v>
      </c>
      <c r="G59" s="28">
        <v>163062.35167348603</v>
      </c>
      <c r="H59" s="28">
        <v>152824.08964403026</v>
      </c>
      <c r="I59" s="28">
        <v>148179.88390245507</v>
      </c>
      <c r="J59" s="28">
        <v>138386.09156345448</v>
      </c>
      <c r="K59" s="28">
        <v>128293.91537534364</v>
      </c>
      <c r="L59" s="28">
        <v>122439.98021208182</v>
      </c>
      <c r="M59" s="28">
        <v>104166.75760559067</v>
      </c>
      <c r="N59" s="28">
        <v>91860.054065950069</v>
      </c>
      <c r="O59" s="28">
        <v>82462.546659953165</v>
      </c>
      <c r="P59" s="28">
        <v>77715.227770680416</v>
      </c>
      <c r="Q59" s="28">
        <v>75535.28290772115</v>
      </c>
      <c r="R59" s="28">
        <v>71586.604427179816</v>
      </c>
      <c r="S59" s="28">
        <v>69004.882115526067</v>
      </c>
      <c r="T59" s="28">
        <v>61225.27063759158</v>
      </c>
      <c r="U59" s="28">
        <v>60055.950220388942</v>
      </c>
      <c r="V59" s="28">
        <v>63399.358426410945</v>
      </c>
      <c r="W59" s="28">
        <v>58773.247642855866</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64126.302276508184</v>
      </c>
      <c r="D64" s="23">
        <v>64248.246273940269</v>
      </c>
      <c r="E64" s="23">
        <v>36294.20583157432</v>
      </c>
      <c r="F64" s="23">
        <v>22980.844309761349</v>
      </c>
      <c r="G64" s="23">
        <v>22764.176319410701</v>
      </c>
      <c r="H64" s="23">
        <v>22694.848335101749</v>
      </c>
      <c r="I64" s="23">
        <v>21852.352323867981</v>
      </c>
      <c r="J64" s="23">
        <v>21467.756331741031</v>
      </c>
      <c r="K64" s="23">
        <v>20836.652344424198</v>
      </c>
      <c r="L64" s="23">
        <v>20422.176413344652</v>
      </c>
      <c r="M64" s="23">
        <v>19957.33844489908</v>
      </c>
      <c r="N64" s="23">
        <v>48825.684667110443</v>
      </c>
      <c r="O64" s="23">
        <v>44503.576633230448</v>
      </c>
      <c r="P64" s="23">
        <v>33219.9545782184</v>
      </c>
      <c r="Q64" s="23">
        <v>39848.248722419798</v>
      </c>
      <c r="R64" s="23">
        <v>28751.606773061398</v>
      </c>
      <c r="S64" s="23">
        <v>7.7215550000000002E-4</v>
      </c>
      <c r="T64" s="23">
        <v>7.3008454E-4</v>
      </c>
      <c r="U64" s="23">
        <v>7.9583190000000008E-4</v>
      </c>
      <c r="V64" s="23">
        <v>7.5842650000000004E-4</v>
      </c>
      <c r="W64" s="23">
        <v>8.3228830000000003E-4</v>
      </c>
    </row>
    <row r="65" spans="1:23">
      <c r="A65" s="27" t="s">
        <v>122</v>
      </c>
      <c r="B65" s="27" t="s">
        <v>28</v>
      </c>
      <c r="C65" s="23">
        <v>89001.297000000006</v>
      </c>
      <c r="D65" s="23">
        <v>70394.498999999996</v>
      </c>
      <c r="E65" s="23">
        <v>64338.057999999997</v>
      </c>
      <c r="F65" s="23">
        <v>1.8594489999999999E-4</v>
      </c>
      <c r="G65" s="23">
        <v>1.9066411E-4</v>
      </c>
      <c r="H65" s="23">
        <v>1.9652379E-4</v>
      </c>
      <c r="I65" s="23">
        <v>1.7222656E-4</v>
      </c>
      <c r="J65" s="23">
        <v>2.1369468E-4</v>
      </c>
      <c r="K65" s="23">
        <v>1.9737685999999998E-4</v>
      </c>
      <c r="L65" s="23">
        <v>2.6285288E-4</v>
      </c>
      <c r="M65" s="23">
        <v>2.4523460999999999E-4</v>
      </c>
      <c r="N65" s="23">
        <v>4.0269527000000001E-4</v>
      </c>
      <c r="O65" s="23">
        <v>3.2806071999999997E-4</v>
      </c>
      <c r="P65" s="23">
        <v>3.3441269999999999E-4</v>
      </c>
      <c r="Q65" s="23">
        <v>0</v>
      </c>
      <c r="R65" s="23">
        <v>0</v>
      </c>
      <c r="S65" s="23">
        <v>0</v>
      </c>
      <c r="T65" s="23">
        <v>0</v>
      </c>
      <c r="U65" s="23">
        <v>0</v>
      </c>
      <c r="V65" s="23">
        <v>0</v>
      </c>
      <c r="W65" s="23">
        <v>0</v>
      </c>
    </row>
    <row r="66" spans="1:23">
      <c r="A66" s="27" t="s">
        <v>122</v>
      </c>
      <c r="B66" s="27" t="s">
        <v>62</v>
      </c>
      <c r="C66" s="23">
        <v>2198.9614068667661</v>
      </c>
      <c r="D66" s="23">
        <v>2626.4589059936889</v>
      </c>
      <c r="E66" s="23">
        <v>5761.6941720998384</v>
      </c>
      <c r="F66" s="23">
        <v>1310.1037417848452</v>
      </c>
      <c r="G66" s="23">
        <v>1171.9784774143002</v>
      </c>
      <c r="H66" s="23">
        <v>1856.4102796109596</v>
      </c>
      <c r="I66" s="23">
        <v>1189.7040975837351</v>
      </c>
      <c r="J66" s="23">
        <v>2532.847141866745</v>
      </c>
      <c r="K66" s="23">
        <v>1437.1140905917798</v>
      </c>
      <c r="L66" s="23">
        <v>2723.6737814092448</v>
      </c>
      <c r="M66" s="23">
        <v>1853.6072986143101</v>
      </c>
      <c r="N66" s="23">
        <v>10840.225833756629</v>
      </c>
      <c r="O66" s="23">
        <v>6617.8109519323798</v>
      </c>
      <c r="P66" s="23">
        <v>6551.20092735669</v>
      </c>
      <c r="Q66" s="23">
        <v>10196.954795911068</v>
      </c>
      <c r="R66" s="23">
        <v>7307.3469848765999</v>
      </c>
      <c r="S66" s="23">
        <v>17382.52034260763</v>
      </c>
      <c r="T66" s="23">
        <v>15832.04443682829</v>
      </c>
      <c r="U66" s="23">
        <v>17242.656868364498</v>
      </c>
      <c r="V66" s="23">
        <v>21654.920452945833</v>
      </c>
      <c r="W66" s="23">
        <v>17541.089747933416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155326.56068337496</v>
      </c>
      <c r="D73" s="28">
        <v>137269.20417993396</v>
      </c>
      <c r="E73" s="28">
        <v>106393.95800367417</v>
      </c>
      <c r="F73" s="28">
        <v>24290.948237491095</v>
      </c>
      <c r="G73" s="28">
        <v>23936.15498748911</v>
      </c>
      <c r="H73" s="28">
        <v>24551.258811236497</v>
      </c>
      <c r="I73" s="28">
        <v>23042.056593678273</v>
      </c>
      <c r="J73" s="28">
        <v>24000.603687302457</v>
      </c>
      <c r="K73" s="28">
        <v>22273.766632392835</v>
      </c>
      <c r="L73" s="28">
        <v>23145.850457606775</v>
      </c>
      <c r="M73" s="28">
        <v>21810.945988748001</v>
      </c>
      <c r="N73" s="28">
        <v>59665.910903562341</v>
      </c>
      <c r="O73" s="28">
        <v>51121.387913223545</v>
      </c>
      <c r="P73" s="28">
        <v>39771.15583998779</v>
      </c>
      <c r="Q73" s="28">
        <v>50045.203518330862</v>
      </c>
      <c r="R73" s="28">
        <v>36058.953757937998</v>
      </c>
      <c r="S73" s="28">
        <v>17382.521114763131</v>
      </c>
      <c r="T73" s="28">
        <v>15832.045166912829</v>
      </c>
      <c r="U73" s="28">
        <v>17242.657664196398</v>
      </c>
      <c r="V73" s="28">
        <v>21654.921211372333</v>
      </c>
      <c r="W73" s="28">
        <v>17541.090580221717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4.2841296000000004E-4</v>
      </c>
      <c r="D78" s="23">
        <v>4.0622413000000003E-4</v>
      </c>
      <c r="E78" s="23">
        <v>4.2090391999999999E-4</v>
      </c>
      <c r="F78" s="23">
        <v>3.8775857000000004E-4</v>
      </c>
      <c r="G78" s="23">
        <v>3.5662801999999998E-4</v>
      </c>
      <c r="H78" s="23">
        <v>3.5400658000000004E-4</v>
      </c>
      <c r="I78" s="23">
        <v>3.5445590999999999E-4</v>
      </c>
      <c r="J78" s="23">
        <v>3.5508528000000001E-4</v>
      </c>
      <c r="K78" s="23">
        <v>3.58418329999999E-4</v>
      </c>
      <c r="L78" s="23">
        <v>3.5875345499999998E-4</v>
      </c>
      <c r="M78" s="23">
        <v>3.4758546999999999E-4</v>
      </c>
      <c r="N78" s="23">
        <v>3.4913358999999998E-4</v>
      </c>
      <c r="O78" s="23">
        <v>3.4205807999999996E-4</v>
      </c>
      <c r="P78" s="23">
        <v>3.4034007E-4</v>
      </c>
      <c r="Q78" s="23">
        <v>3.5059581999999899E-4</v>
      </c>
      <c r="R78" s="23">
        <v>3.3940374999999999E-4</v>
      </c>
      <c r="S78" s="23">
        <v>3.5624202999999998E-4</v>
      </c>
      <c r="T78" s="23">
        <v>3.4369673500000004E-4</v>
      </c>
      <c r="U78" s="23">
        <v>3.5887077999999998E-4</v>
      </c>
      <c r="V78" s="23">
        <v>3.4497359000000002E-4</v>
      </c>
      <c r="W78" s="23">
        <v>3.6708877000000002E-4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3.5867744000000004E-4</v>
      </c>
      <c r="D80" s="23">
        <v>3.3541473500000002E-4</v>
      </c>
      <c r="E80" s="23">
        <v>3.4705884899999999E-4</v>
      </c>
      <c r="F80" s="23">
        <v>3.4582733999999999E-4</v>
      </c>
      <c r="G80" s="23">
        <v>3.0600665999999996E-4</v>
      </c>
      <c r="H80" s="23">
        <v>3.1289485500000003E-4</v>
      </c>
      <c r="I80" s="23">
        <v>3.1430268000000002E-4</v>
      </c>
      <c r="J80" s="23">
        <v>3.1034218E-4</v>
      </c>
      <c r="K80" s="23">
        <v>3.0870061000000002E-4</v>
      </c>
      <c r="L80" s="23">
        <v>3.1664500600000003E-4</v>
      </c>
      <c r="M80" s="23">
        <v>3.0737300600000003E-4</v>
      </c>
      <c r="N80" s="23">
        <v>4.6503468192599993</v>
      </c>
      <c r="O80" s="23">
        <v>3.0417041999999999E-4</v>
      </c>
      <c r="P80" s="23">
        <v>3.0200540999999998E-4</v>
      </c>
      <c r="Q80" s="23">
        <v>3.07301164E-4</v>
      </c>
      <c r="R80" s="23">
        <v>3.0456043099999996E-4</v>
      </c>
      <c r="S80" s="23">
        <v>3.0505594899999999E-4</v>
      </c>
      <c r="T80" s="23">
        <v>3.0675905000000005E-4</v>
      </c>
      <c r="U80" s="23">
        <v>3.0700567499999996E-4</v>
      </c>
      <c r="V80" s="23">
        <v>1.99657794E-4</v>
      </c>
      <c r="W80" s="23">
        <v>2.59681899999999E-4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7.8709040000000008E-4</v>
      </c>
      <c r="D87" s="28">
        <v>7.4163886499999999E-4</v>
      </c>
      <c r="E87" s="28">
        <v>7.6796276900000003E-4</v>
      </c>
      <c r="F87" s="28">
        <v>7.3358590999999997E-4</v>
      </c>
      <c r="G87" s="28">
        <v>6.6263467999999994E-4</v>
      </c>
      <c r="H87" s="28">
        <v>6.6690143500000012E-4</v>
      </c>
      <c r="I87" s="28">
        <v>6.6875859000000001E-4</v>
      </c>
      <c r="J87" s="28">
        <v>6.6542746000000002E-4</v>
      </c>
      <c r="K87" s="28">
        <v>6.6711893999999903E-4</v>
      </c>
      <c r="L87" s="28">
        <v>6.7539846100000002E-4</v>
      </c>
      <c r="M87" s="28">
        <v>6.5495847600000002E-4</v>
      </c>
      <c r="N87" s="28">
        <v>4.6506959528499996</v>
      </c>
      <c r="O87" s="28">
        <v>6.4622849999999995E-4</v>
      </c>
      <c r="P87" s="28">
        <v>6.4234547999999993E-4</v>
      </c>
      <c r="Q87" s="28">
        <v>6.5789698399999893E-4</v>
      </c>
      <c r="R87" s="28">
        <v>6.4396418099999994E-4</v>
      </c>
      <c r="S87" s="28">
        <v>6.6129797899999992E-4</v>
      </c>
      <c r="T87" s="28">
        <v>6.5045578500000009E-4</v>
      </c>
      <c r="U87" s="28">
        <v>6.6587645499999995E-4</v>
      </c>
      <c r="V87" s="28">
        <v>5.4463138400000005E-4</v>
      </c>
      <c r="W87" s="28">
        <v>6.2677066999999908E-4</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X2CFsF8P3tMNRkn/qWkXS8B/PkGlGuCtgwGX5lh2Gsyzmjaal6Kb8eSvC6NG5UV+sqmUXaFlGQUdFtGTTNnqsA==" saltValue="Cv6cKZtr0pmHsANSBH42j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5.6082254402174399E-4</v>
      </c>
      <c r="D8" s="23">
        <v>5.2957747292951146E-4</v>
      </c>
      <c r="E8" s="23">
        <v>5.2478900846928908E-4</v>
      </c>
      <c r="F8" s="23">
        <v>5.622967472565109E-4</v>
      </c>
      <c r="G8" s="23">
        <v>5.3096954397225836E-4</v>
      </c>
      <c r="H8" s="23">
        <v>5.0138767119258648E-4</v>
      </c>
      <c r="I8" s="23">
        <v>4.7471374583591785E-4</v>
      </c>
      <c r="J8" s="23">
        <v>4.4700617452075127E-4</v>
      </c>
      <c r="K8" s="23">
        <v>4.4044170058594242E-4</v>
      </c>
      <c r="L8" s="23">
        <v>5.4557490221129672E-4</v>
      </c>
      <c r="M8" s="23">
        <v>5.753547631455611E-4</v>
      </c>
      <c r="N8" s="23">
        <v>8.1696209746101361E-4</v>
      </c>
      <c r="O8" s="23">
        <v>8.2197635800820856E-4</v>
      </c>
      <c r="P8" s="23">
        <v>7.7618164091654903E-4</v>
      </c>
      <c r="Q8" s="23">
        <v>9.6214018540721031E-4</v>
      </c>
      <c r="R8" s="23">
        <v>1.0053334013575904E-3</v>
      </c>
      <c r="S8" s="23">
        <v>1.3172405731270945E-3</v>
      </c>
      <c r="T8" s="23">
        <v>1.2438532319945775E-3</v>
      </c>
      <c r="U8" s="23">
        <v>1.2884095186348299E-3</v>
      </c>
      <c r="V8" s="23">
        <v>1.2132090448043246E-3</v>
      </c>
      <c r="W8" s="23">
        <v>1.22753167071509E-3</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5.7839042258726599E-4</v>
      </c>
      <c r="D10" s="23">
        <v>5.4616659338238202E-4</v>
      </c>
      <c r="E10" s="23">
        <v>5.2644136329753897E-4</v>
      </c>
      <c r="F10" s="23">
        <v>5.2297407487825144E-4</v>
      </c>
      <c r="G10" s="23">
        <v>4.9383765316491138E-4</v>
      </c>
      <c r="H10" s="23">
        <v>5.25430794939992E-4</v>
      </c>
      <c r="I10" s="23">
        <v>4.9747777054474018E-4</v>
      </c>
      <c r="J10" s="23">
        <v>4.76511276939913E-4</v>
      </c>
      <c r="K10" s="23">
        <v>4.4996343416335479E-4</v>
      </c>
      <c r="L10" s="23">
        <v>4.5340712892406036E-4</v>
      </c>
      <c r="M10" s="23">
        <v>5.2669273911290059E-4</v>
      </c>
      <c r="N10" s="23">
        <v>7.7554035304591912E-4</v>
      </c>
      <c r="O10" s="23">
        <v>9.5411239248814302E-4</v>
      </c>
      <c r="P10" s="23">
        <v>9.4372120293992323E-4</v>
      </c>
      <c r="Q10" s="23">
        <v>1.1596961711803357E-3</v>
      </c>
      <c r="R10" s="23">
        <v>7308.6274765597118</v>
      </c>
      <c r="S10" s="23">
        <v>6901.442414358522</v>
      </c>
      <c r="T10" s="23">
        <v>6516.9427875617384</v>
      </c>
      <c r="U10" s="23">
        <v>6170.2403187849995</v>
      </c>
      <c r="V10" s="23">
        <v>5810.1024985426011</v>
      </c>
      <c r="W10" s="23">
        <v>5486.4051771568083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1.0260065860091455E-2</v>
      </c>
      <c r="D12" s="23">
        <v>1.0053159302338372E-2</v>
      </c>
      <c r="E12" s="23">
        <v>16501.744078805423</v>
      </c>
      <c r="F12" s="23">
        <v>30993.310833301883</v>
      </c>
      <c r="G12" s="23">
        <v>46187.389099678163</v>
      </c>
      <c r="H12" s="23">
        <v>91316.300389673183</v>
      </c>
      <c r="I12" s="23">
        <v>148362.43136295924</v>
      </c>
      <c r="J12" s="23">
        <v>240808.7709987117</v>
      </c>
      <c r="K12" s="23">
        <v>277796.79154688003</v>
      </c>
      <c r="L12" s="23">
        <v>272700.13479733036</v>
      </c>
      <c r="M12" s="23">
        <v>278720.71626150736</v>
      </c>
      <c r="N12" s="23">
        <v>563596.90691714687</v>
      </c>
      <c r="O12" s="23">
        <v>547600.61655803525</v>
      </c>
      <c r="P12" s="23">
        <v>543907.69496558118</v>
      </c>
      <c r="Q12" s="23">
        <v>770848.34595338884</v>
      </c>
      <c r="R12" s="23">
        <v>813277.0249670808</v>
      </c>
      <c r="S12" s="23">
        <v>941444.39279882796</v>
      </c>
      <c r="T12" s="23">
        <v>903730.55103828816</v>
      </c>
      <c r="U12" s="23">
        <v>902958.99616848805</v>
      </c>
      <c r="V12" s="23">
        <v>868067.94952133833</v>
      </c>
      <c r="W12" s="23">
        <v>889921.10743663309</v>
      </c>
    </row>
    <row r="13" spans="1:23">
      <c r="A13" s="27" t="s">
        <v>36</v>
      </c>
      <c r="B13" s="27" t="s">
        <v>64</v>
      </c>
      <c r="C13" s="23">
        <v>1.5127272852912214E-3</v>
      </c>
      <c r="D13" s="23">
        <v>2.1559503992746388E-3</v>
      </c>
      <c r="E13" s="23">
        <v>2.075528618680426E-3</v>
      </c>
      <c r="F13" s="23">
        <v>2.0218254870097764E-3</v>
      </c>
      <c r="G13" s="23">
        <v>3.6533204015842835E-3</v>
      </c>
      <c r="H13" s="23">
        <v>4.6018843980589232E-3</v>
      </c>
      <c r="I13" s="23">
        <v>6.3133990353066369E-3</v>
      </c>
      <c r="J13" s="23">
        <v>7761.0352405467711</v>
      </c>
      <c r="K13" s="23">
        <v>7328.6453344721831</v>
      </c>
      <c r="L13" s="23">
        <v>6920.3467712281545</v>
      </c>
      <c r="M13" s="23">
        <v>29239.570730800719</v>
      </c>
      <c r="N13" s="23">
        <v>61953.573703379079</v>
      </c>
      <c r="O13" s="23">
        <v>69154.840917188849</v>
      </c>
      <c r="P13" s="23">
        <v>65302.021618352315</v>
      </c>
      <c r="Q13" s="23">
        <v>91151.115864992666</v>
      </c>
      <c r="R13" s="23">
        <v>102026.5902041642</v>
      </c>
      <c r="S13" s="23">
        <v>159866.27616450095</v>
      </c>
      <c r="T13" s="23">
        <v>150959.65669458182</v>
      </c>
      <c r="U13" s="23">
        <v>142928.57251745503</v>
      </c>
      <c r="V13" s="23">
        <v>149671.69989989794</v>
      </c>
      <c r="W13" s="23">
        <v>164360.41145728849</v>
      </c>
    </row>
    <row r="14" spans="1:23">
      <c r="A14" s="27" t="s">
        <v>36</v>
      </c>
      <c r="B14" s="27" t="s">
        <v>32</v>
      </c>
      <c r="C14" s="23">
        <v>3.756994923766889E-3</v>
      </c>
      <c r="D14" s="23">
        <v>3.5476817020756737E-3</v>
      </c>
      <c r="E14" s="23">
        <v>3.3589443191134978E-3</v>
      </c>
      <c r="F14" s="23">
        <v>3.162893140730978E-3</v>
      </c>
      <c r="G14" s="23">
        <v>2.9866790742803192E-3</v>
      </c>
      <c r="H14" s="23">
        <v>3.8895007702312166E-3</v>
      </c>
      <c r="I14" s="23">
        <v>4.3783960101722533E-3</v>
      </c>
      <c r="J14" s="23">
        <v>4.5970803115768519E-3</v>
      </c>
      <c r="K14" s="23">
        <v>4.3409634655565722E-3</v>
      </c>
      <c r="L14" s="23">
        <v>7776.0442695208958</v>
      </c>
      <c r="M14" s="23">
        <v>21443.068738870832</v>
      </c>
      <c r="N14" s="23">
        <v>25969.447415439139</v>
      </c>
      <c r="O14" s="23">
        <v>41506.613390457067</v>
      </c>
      <c r="P14" s="23">
        <v>39194.158051407212</v>
      </c>
      <c r="Q14" s="23">
        <v>37811.880798908678</v>
      </c>
      <c r="R14" s="23">
        <v>35605.006160811485</v>
      </c>
      <c r="S14" s="23">
        <v>33621.346440232533</v>
      </c>
      <c r="T14" s="23">
        <v>31748.202215176807</v>
      </c>
      <c r="U14" s="23">
        <v>43529.876952572282</v>
      </c>
      <c r="V14" s="23">
        <v>36607.960831628836</v>
      </c>
      <c r="W14" s="23">
        <v>63613.619381832803</v>
      </c>
    </row>
    <row r="15" spans="1:23">
      <c r="A15" s="27" t="s">
        <v>36</v>
      </c>
      <c r="B15" s="27" t="s">
        <v>69</v>
      </c>
      <c r="C15" s="23">
        <v>0</v>
      </c>
      <c r="D15" s="23">
        <v>0</v>
      </c>
      <c r="E15" s="23">
        <v>4.1727657635473514E-3</v>
      </c>
      <c r="F15" s="23">
        <v>4.5223703675875693E-3</v>
      </c>
      <c r="G15" s="23">
        <v>4.4466156940979676E-3</v>
      </c>
      <c r="H15" s="23">
        <v>4.5027493203287031E-3</v>
      </c>
      <c r="I15" s="23">
        <v>4.4006199014317285E-3</v>
      </c>
      <c r="J15" s="23">
        <v>4.4260829601962008E-3</v>
      </c>
      <c r="K15" s="23">
        <v>4.7302694979934768E-3</v>
      </c>
      <c r="L15" s="23">
        <v>6771.7645486289421</v>
      </c>
      <c r="M15" s="23">
        <v>17996.566372793644</v>
      </c>
      <c r="N15" s="23">
        <v>49079.747920523507</v>
      </c>
      <c r="O15" s="23">
        <v>46345.371930809437</v>
      </c>
      <c r="P15" s="23">
        <v>43763.335213296021</v>
      </c>
      <c r="Q15" s="23">
        <v>67243.899052077526</v>
      </c>
      <c r="R15" s="23">
        <v>166991.26301563869</v>
      </c>
      <c r="S15" s="23">
        <v>209532.51296923356</v>
      </c>
      <c r="T15" s="23">
        <v>197858.84126390336</v>
      </c>
      <c r="U15" s="23">
        <v>201216.84883315035</v>
      </c>
      <c r="V15" s="23">
        <v>189472.44446786222</v>
      </c>
      <c r="W15" s="23">
        <v>207675.34609093287</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1.2912006111991687E-2</v>
      </c>
      <c r="D17" s="28">
        <v>1.3284853767924903E-2</v>
      </c>
      <c r="E17" s="28">
        <v>16501.747205564414</v>
      </c>
      <c r="F17" s="28">
        <v>30993.313940398191</v>
      </c>
      <c r="G17" s="28">
        <v>46187.393777805766</v>
      </c>
      <c r="H17" s="28">
        <v>91316.306018376054</v>
      </c>
      <c r="I17" s="28">
        <v>148362.43864854978</v>
      </c>
      <c r="J17" s="28">
        <v>248569.80716277592</v>
      </c>
      <c r="K17" s="28">
        <v>285125.43777175737</v>
      </c>
      <c r="L17" s="28">
        <v>279620.48256754054</v>
      </c>
      <c r="M17" s="28">
        <v>307960.28809435561</v>
      </c>
      <c r="N17" s="28">
        <v>625550.48221302847</v>
      </c>
      <c r="O17" s="28">
        <v>616755.45925131277</v>
      </c>
      <c r="P17" s="28">
        <v>609209.7183038363</v>
      </c>
      <c r="Q17" s="28">
        <v>861999.46394021786</v>
      </c>
      <c r="R17" s="28">
        <v>922612.24365313805</v>
      </c>
      <c r="S17" s="28">
        <v>1108212.112694928</v>
      </c>
      <c r="T17" s="28">
        <v>1061207.1517642848</v>
      </c>
      <c r="U17" s="28">
        <v>1052057.8102931376</v>
      </c>
      <c r="V17" s="28">
        <v>1023549.7531329879</v>
      </c>
      <c r="W17" s="28">
        <v>1059767.92529861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1.14912910211836E-4</v>
      </c>
      <c r="D22" s="23">
        <v>1.0851077447878101E-4</v>
      </c>
      <c r="E22" s="23">
        <v>1.02737979364061E-4</v>
      </c>
      <c r="F22" s="23">
        <v>1.2044457850584001E-4</v>
      </c>
      <c r="G22" s="23">
        <v>1.13734257285331E-4</v>
      </c>
      <c r="H22" s="23">
        <v>1.07397787768577E-4</v>
      </c>
      <c r="I22" s="23">
        <v>1.01684203771594E-4</v>
      </c>
      <c r="J22" s="23">
        <v>9.5749211679325687E-5</v>
      </c>
      <c r="K22" s="23">
        <v>9.0414741876289803E-5</v>
      </c>
      <c r="L22" s="23">
        <v>1.02983405064017E-4</v>
      </c>
      <c r="M22" s="23">
        <v>1.1037456578634101E-4</v>
      </c>
      <c r="N22" s="23">
        <v>1.8109991532838299E-4</v>
      </c>
      <c r="O22" s="23">
        <v>1.90133219804725E-4</v>
      </c>
      <c r="P22" s="23">
        <v>1.79540339698316E-4</v>
      </c>
      <c r="Q22" s="23">
        <v>2.5401968816201497E-4</v>
      </c>
      <c r="R22" s="23">
        <v>2.5095484234367399E-4</v>
      </c>
      <c r="S22" s="23">
        <v>4.0682997223603803E-4</v>
      </c>
      <c r="T22" s="23">
        <v>3.8416427960212503E-4</v>
      </c>
      <c r="U22" s="23">
        <v>3.63726662349925E-4</v>
      </c>
      <c r="V22" s="23">
        <v>3.42497063408057E-4</v>
      </c>
      <c r="W22" s="23">
        <v>3.23415546074027E-4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1.1516061579076201E-4</v>
      </c>
      <c r="D24" s="23">
        <v>1.0874467965238201E-4</v>
      </c>
      <c r="E24" s="23">
        <v>1.0295944073519201E-4</v>
      </c>
      <c r="F24" s="23">
        <v>1.24209480754369E-4</v>
      </c>
      <c r="G24" s="23">
        <v>1.17289405771882E-4</v>
      </c>
      <c r="H24" s="23">
        <v>1.10754868491287E-4</v>
      </c>
      <c r="I24" s="23">
        <v>1.04862687121934E-4</v>
      </c>
      <c r="J24" s="23">
        <v>1.06811920139246E-4</v>
      </c>
      <c r="K24" s="23">
        <v>1.0086111435616101E-4</v>
      </c>
      <c r="L24" s="23">
        <v>1.02573541675785E-4</v>
      </c>
      <c r="M24" s="23">
        <v>1.2342497620727299E-4</v>
      </c>
      <c r="N24" s="23">
        <v>2.24648249132917E-4</v>
      </c>
      <c r="O24" s="23">
        <v>3.4434037346511799E-4</v>
      </c>
      <c r="P24" s="23">
        <v>3.2515615991391198E-4</v>
      </c>
      <c r="Q24" s="23">
        <v>3.13471659505707E-4</v>
      </c>
      <c r="R24" s="23">
        <v>7308.6245048005094</v>
      </c>
      <c r="S24" s="23">
        <v>6901.4395678303699</v>
      </c>
      <c r="T24" s="23">
        <v>6516.9400996220302</v>
      </c>
      <c r="U24" s="23">
        <v>6170.2375703042799</v>
      </c>
      <c r="V24" s="23">
        <v>5810.0999104821894</v>
      </c>
      <c r="W24" s="23">
        <v>5486.4021799056609</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1.8647643701549096E-3</v>
      </c>
      <c r="D26" s="23">
        <v>1.8345586711041235E-3</v>
      </c>
      <c r="E26" s="23">
        <v>1.8858943898582069E-3</v>
      </c>
      <c r="F26" s="23">
        <v>2.4180887407922662E-3</v>
      </c>
      <c r="G26" s="23">
        <v>2.6002052280809846E-3</v>
      </c>
      <c r="H26" s="23">
        <v>2.4910087053199499E-3</v>
      </c>
      <c r="I26" s="23">
        <v>2.3584865391676089E-3</v>
      </c>
      <c r="J26" s="23">
        <v>2.5669402814401908E-3</v>
      </c>
      <c r="K26" s="23">
        <v>2.6815126665629585E-3</v>
      </c>
      <c r="L26" s="23">
        <v>4.4515828241760693E-3</v>
      </c>
      <c r="M26" s="23">
        <v>5.3281371980983139E-3</v>
      </c>
      <c r="N26" s="23">
        <v>145953.63891991909</v>
      </c>
      <c r="O26" s="23">
        <v>144732.12427394782</v>
      </c>
      <c r="P26" s="23">
        <v>155589.36745139587</v>
      </c>
      <c r="Q26" s="23">
        <v>242903.95980267637</v>
      </c>
      <c r="R26" s="23">
        <v>249644.8657186034</v>
      </c>
      <c r="S26" s="23">
        <v>245378.56871770808</v>
      </c>
      <c r="T26" s="23">
        <v>231707.8080355174</v>
      </c>
      <c r="U26" s="23">
        <v>219380.90657033626</v>
      </c>
      <c r="V26" s="23">
        <v>206576.32297050097</v>
      </c>
      <c r="W26" s="23">
        <v>243704.37878946404</v>
      </c>
    </row>
    <row r="27" spans="1:23">
      <c r="A27" s="27" t="s">
        <v>119</v>
      </c>
      <c r="B27" s="27" t="s">
        <v>64</v>
      </c>
      <c r="C27" s="23">
        <v>3.3512325076646873E-4</v>
      </c>
      <c r="D27" s="23">
        <v>4.5926905906297125E-4</v>
      </c>
      <c r="E27" s="23">
        <v>4.3483585237694719E-4</v>
      </c>
      <c r="F27" s="23">
        <v>4.3850078367623603E-4</v>
      </c>
      <c r="G27" s="23">
        <v>8.4229850644578505E-4</v>
      </c>
      <c r="H27" s="23">
        <v>1.0604447630577661E-3</v>
      </c>
      <c r="I27" s="23">
        <v>1.0040288875189977E-3</v>
      </c>
      <c r="J27" s="23">
        <v>9.454268304952782E-4</v>
      </c>
      <c r="K27" s="23">
        <v>9.4148866861339109E-4</v>
      </c>
      <c r="L27" s="23">
        <v>2.1313372465646472E-3</v>
      </c>
      <c r="M27" s="23">
        <v>19682.251054916156</v>
      </c>
      <c r="N27" s="23">
        <v>51861.008480368095</v>
      </c>
      <c r="O27" s="23">
        <v>59624.562139160094</v>
      </c>
      <c r="P27" s="23">
        <v>56302.702661968593</v>
      </c>
      <c r="Q27" s="23">
        <v>82630.560848621812</v>
      </c>
      <c r="R27" s="23">
        <v>77807.682318092382</v>
      </c>
      <c r="S27" s="23">
        <v>132220.97009536647</v>
      </c>
      <c r="T27" s="23">
        <v>124854.55151153445</v>
      </c>
      <c r="U27" s="23">
        <v>118212.26415824219</v>
      </c>
      <c r="V27" s="23">
        <v>111312.58073201726</v>
      </c>
      <c r="W27" s="23">
        <v>105111.02995815876</v>
      </c>
    </row>
    <row r="28" spans="1:23">
      <c r="A28" s="27" t="s">
        <v>119</v>
      </c>
      <c r="B28" s="27" t="s">
        <v>32</v>
      </c>
      <c r="C28" s="23">
        <v>7.4267685211256297E-4</v>
      </c>
      <c r="D28" s="23">
        <v>7.0130014340109403E-4</v>
      </c>
      <c r="E28" s="23">
        <v>6.6399083415300702E-4</v>
      </c>
      <c r="F28" s="23">
        <v>6.2523574532044005E-4</v>
      </c>
      <c r="G28" s="23">
        <v>5.9040202559895705E-4</v>
      </c>
      <c r="H28" s="23">
        <v>6.7108359978025796E-4</v>
      </c>
      <c r="I28" s="23">
        <v>8.15416261852974E-4</v>
      </c>
      <c r="J28" s="23">
        <v>8.5764941212253796E-4</v>
      </c>
      <c r="K28" s="23">
        <v>8.0986724441256498E-4</v>
      </c>
      <c r="L28" s="23">
        <v>2.5206091828068604E-3</v>
      </c>
      <c r="M28" s="23">
        <v>4721.8506556402099</v>
      </c>
      <c r="N28" s="23">
        <v>10224.195051721699</v>
      </c>
      <c r="O28" s="23">
        <v>26638.572914316301</v>
      </c>
      <c r="P28" s="23">
        <v>25154.459778395103</v>
      </c>
      <c r="Q28" s="23">
        <v>23816.237438543201</v>
      </c>
      <c r="R28" s="23">
        <v>22426.157346165299</v>
      </c>
      <c r="S28" s="23">
        <v>21176.730152461201</v>
      </c>
      <c r="T28" s="23">
        <v>19996.912267898802</v>
      </c>
      <c r="U28" s="23">
        <v>18933.072497110097</v>
      </c>
      <c r="V28" s="23">
        <v>17828.006695534299</v>
      </c>
      <c r="W28" s="23">
        <v>17293.527908955901</v>
      </c>
    </row>
    <row r="29" spans="1:23">
      <c r="A29" s="27" t="s">
        <v>119</v>
      </c>
      <c r="B29" s="27" t="s">
        <v>69</v>
      </c>
      <c r="C29" s="23">
        <v>0</v>
      </c>
      <c r="D29" s="23">
        <v>0</v>
      </c>
      <c r="E29" s="23">
        <v>1.1235297925233981E-3</v>
      </c>
      <c r="F29" s="23">
        <v>1.2917384888100989E-3</v>
      </c>
      <c r="G29" s="23">
        <v>1.2197719436958211E-3</v>
      </c>
      <c r="H29" s="23">
        <v>1.1518148661793202E-3</v>
      </c>
      <c r="I29" s="23">
        <v>1.1472873133118119E-3</v>
      </c>
      <c r="J29" s="23">
        <v>1.1900311878618669E-3</v>
      </c>
      <c r="K29" s="23">
        <v>1.2162487569325471E-3</v>
      </c>
      <c r="L29" s="23">
        <v>1.357962523988669E-3</v>
      </c>
      <c r="M29" s="23">
        <v>1.6724985874232621E-3</v>
      </c>
      <c r="N29" s="23">
        <v>7.8219003939324887E-3</v>
      </c>
      <c r="O29" s="23">
        <v>7.3861193496610102E-3</v>
      </c>
      <c r="P29" s="23">
        <v>6.9746169472773402E-3</v>
      </c>
      <c r="Q29" s="23">
        <v>1524.4867096332032</v>
      </c>
      <c r="R29" s="23">
        <v>74449.204401893585</v>
      </c>
      <c r="S29" s="23">
        <v>94568.76281460328</v>
      </c>
      <c r="T29" s="23">
        <v>89300.05928486037</v>
      </c>
      <c r="U29" s="23">
        <v>84549.278097830393</v>
      </c>
      <c r="V29" s="23">
        <v>79614.398556020722</v>
      </c>
      <c r="W29" s="23">
        <v>75178.846589942434</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2.4299611469239765E-3</v>
      </c>
      <c r="D31" s="28">
        <v>2.5110831842982575E-3</v>
      </c>
      <c r="E31" s="28">
        <v>2.5264276623344073E-3</v>
      </c>
      <c r="F31" s="28">
        <v>3.1012435837287113E-3</v>
      </c>
      <c r="G31" s="28">
        <v>3.6735273975839829E-3</v>
      </c>
      <c r="H31" s="28">
        <v>3.7696061246375798E-3</v>
      </c>
      <c r="I31" s="28">
        <v>3.5690623175801345E-3</v>
      </c>
      <c r="J31" s="28">
        <v>3.7149282437540405E-3</v>
      </c>
      <c r="K31" s="28">
        <v>3.8142771914088003E-3</v>
      </c>
      <c r="L31" s="28">
        <v>6.7884770174805181E-3</v>
      </c>
      <c r="M31" s="28">
        <v>19682.256616852897</v>
      </c>
      <c r="N31" s="28">
        <v>197814.64780603535</v>
      </c>
      <c r="O31" s="28">
        <v>204356.6869475815</v>
      </c>
      <c r="P31" s="28">
        <v>211892.07061806097</v>
      </c>
      <c r="Q31" s="28">
        <v>325534.52121878951</v>
      </c>
      <c r="R31" s="28">
        <v>334761.17279245111</v>
      </c>
      <c r="S31" s="28">
        <v>384500.97878773487</v>
      </c>
      <c r="T31" s="28">
        <v>363079.30003083817</v>
      </c>
      <c r="U31" s="28">
        <v>343763.40866260941</v>
      </c>
      <c r="V31" s="28">
        <v>323699.00395549752</v>
      </c>
      <c r="W31" s="28">
        <v>354301.81125094404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1.20932991344469E-4</v>
      </c>
      <c r="D36" s="23">
        <v>1.14195459210226E-4</v>
      </c>
      <c r="E36" s="23">
        <v>1.08120237719839E-4</v>
      </c>
      <c r="F36" s="23">
        <v>1.1871764207657399E-4</v>
      </c>
      <c r="G36" s="23">
        <v>1.12103533556641E-4</v>
      </c>
      <c r="H36" s="23">
        <v>1.05857916448332E-4</v>
      </c>
      <c r="I36" s="23">
        <v>1.0022625391654499E-4</v>
      </c>
      <c r="J36" s="23">
        <v>9.4376357842533795E-5</v>
      </c>
      <c r="K36" s="23">
        <v>8.9118373758888202E-5</v>
      </c>
      <c r="L36" s="23">
        <v>9.5465008370985405E-5</v>
      </c>
      <c r="M36" s="23">
        <v>1.0114895204427699E-4</v>
      </c>
      <c r="N36" s="23">
        <v>1.2808607173295499E-4</v>
      </c>
      <c r="O36" s="23">
        <v>1.5235672627884E-4</v>
      </c>
      <c r="P36" s="23">
        <v>1.4386848557827102E-4</v>
      </c>
      <c r="Q36" s="23">
        <v>1.8267604838945401E-4</v>
      </c>
      <c r="R36" s="23">
        <v>2.2175302756822298E-4</v>
      </c>
      <c r="S36" s="23">
        <v>3.2173475124505602E-4</v>
      </c>
      <c r="T36" s="23">
        <v>3.0380996330160997E-4</v>
      </c>
      <c r="U36" s="23">
        <v>2.8764721190318801E-4</v>
      </c>
      <c r="V36" s="23">
        <v>2.7085813489135103E-4</v>
      </c>
      <c r="W36" s="23">
        <v>2.89980710502444E-4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1.16196531649433E-4</v>
      </c>
      <c r="D38" s="23">
        <v>1.09722881596028E-4</v>
      </c>
      <c r="E38" s="23">
        <v>1.0388560213790001E-4</v>
      </c>
      <c r="F38" s="23">
        <v>9.7822121239982802E-5</v>
      </c>
      <c r="G38" s="23">
        <v>9.23721635570801E-5</v>
      </c>
      <c r="H38" s="23">
        <v>8.7225839023499297E-5</v>
      </c>
      <c r="I38" s="23">
        <v>8.2585406773237594E-5</v>
      </c>
      <c r="J38" s="23">
        <v>7.7765152319193498E-5</v>
      </c>
      <c r="K38" s="23">
        <v>7.3432627283221796E-5</v>
      </c>
      <c r="L38" s="23">
        <v>7.6338158864634392E-5</v>
      </c>
      <c r="M38" s="23">
        <v>7.9258841643730708E-5</v>
      </c>
      <c r="N38" s="23">
        <v>8.8940163485790998E-5</v>
      </c>
      <c r="O38" s="23">
        <v>1.7355677797372502E-4</v>
      </c>
      <c r="P38" s="23">
        <v>1.63887420127586E-4</v>
      </c>
      <c r="Q38" s="23">
        <v>1.6381888975007799E-4</v>
      </c>
      <c r="R38" s="23">
        <v>2.1477295474290198E-3</v>
      </c>
      <c r="S38" s="23">
        <v>2.02807322634913E-3</v>
      </c>
      <c r="T38" s="23">
        <v>1.9150833103533901E-3</v>
      </c>
      <c r="U38" s="23">
        <v>1.81320049151449E-3</v>
      </c>
      <c r="V38" s="23">
        <v>1.7073695936986599E-3</v>
      </c>
      <c r="W38" s="23">
        <v>1.61224701900101E-3</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2.8106675001887725E-3</v>
      </c>
      <c r="D40" s="23">
        <v>2.7394466067865828E-3</v>
      </c>
      <c r="E40" s="23">
        <v>2.6824172815817292E-3</v>
      </c>
      <c r="F40" s="23">
        <v>2.8742099628770302E-3</v>
      </c>
      <c r="G40" s="23">
        <v>2405.8295415039029</v>
      </c>
      <c r="H40" s="23">
        <v>36378.524572525275</v>
      </c>
      <c r="I40" s="23">
        <v>83564.631167987071</v>
      </c>
      <c r="J40" s="23">
        <v>167999.88560031151</v>
      </c>
      <c r="K40" s="23">
        <v>195723.5800906434</v>
      </c>
      <c r="L40" s="23">
        <v>184819.24459352871</v>
      </c>
      <c r="M40" s="23">
        <v>174986.82345912437</v>
      </c>
      <c r="N40" s="23">
        <v>221428.59209471924</v>
      </c>
      <c r="O40" s="23">
        <v>209092.15489798176</v>
      </c>
      <c r="P40" s="23">
        <v>197443.01723166095</v>
      </c>
      <c r="Q40" s="23">
        <v>298179.02129665326</v>
      </c>
      <c r="R40" s="23">
        <v>332007.74056393566</v>
      </c>
      <c r="S40" s="23">
        <v>405713.27536999848</v>
      </c>
      <c r="T40" s="23">
        <v>383109.79719828878</v>
      </c>
      <c r="U40" s="23">
        <v>362728.27866598003</v>
      </c>
      <c r="V40" s="23">
        <v>353868.85203260765</v>
      </c>
      <c r="W40" s="23">
        <v>355732.51924356457</v>
      </c>
    </row>
    <row r="41" spans="1:23">
      <c r="A41" s="27" t="s">
        <v>120</v>
      </c>
      <c r="B41" s="27" t="s">
        <v>64</v>
      </c>
      <c r="C41" s="23">
        <v>4.9264174957552593E-4</v>
      </c>
      <c r="D41" s="23">
        <v>7.2938519962001695E-4</v>
      </c>
      <c r="E41" s="23">
        <v>6.9058175970964318E-4</v>
      </c>
      <c r="F41" s="23">
        <v>6.5027464089551467E-4</v>
      </c>
      <c r="G41" s="23">
        <v>1.3440377774816823E-3</v>
      </c>
      <c r="H41" s="23">
        <v>1.730740539742596E-3</v>
      </c>
      <c r="I41" s="23">
        <v>3.342398006905006E-3</v>
      </c>
      <c r="J41" s="23">
        <v>3.1473125855277146E-3</v>
      </c>
      <c r="K41" s="23">
        <v>2.9719665575683248E-3</v>
      </c>
      <c r="L41" s="23">
        <v>2.8063895718268938E-3</v>
      </c>
      <c r="M41" s="23">
        <v>2.6570890798890039E-3</v>
      </c>
      <c r="N41" s="23">
        <v>2.5020030184097091E-3</v>
      </c>
      <c r="O41" s="23">
        <v>2.3626090817419972E-3</v>
      </c>
      <c r="P41" s="23">
        <v>2.2309811906932341E-3</v>
      </c>
      <c r="Q41" s="23">
        <v>3.5928009015977974E-3</v>
      </c>
      <c r="R41" s="23">
        <v>14377.553295238298</v>
      </c>
      <c r="S41" s="23">
        <v>13576.537591276658</v>
      </c>
      <c r="T41" s="23">
        <v>12820.148807074444</v>
      </c>
      <c r="U41" s="23">
        <v>12138.114301662863</v>
      </c>
      <c r="V41" s="23">
        <v>14939.344489132549</v>
      </c>
      <c r="W41" s="23">
        <v>14107.02980688151</v>
      </c>
    </row>
    <row r="42" spans="1:23">
      <c r="A42" s="27" t="s">
        <v>120</v>
      </c>
      <c r="B42" s="27" t="s">
        <v>32</v>
      </c>
      <c r="C42" s="23">
        <v>7.3372254691131595E-4</v>
      </c>
      <c r="D42" s="23">
        <v>6.9284470884186495E-4</v>
      </c>
      <c r="E42" s="23">
        <v>6.5598523041980193E-4</v>
      </c>
      <c r="F42" s="23">
        <v>6.1769740388647294E-4</v>
      </c>
      <c r="G42" s="23">
        <v>5.8328366730677394E-4</v>
      </c>
      <c r="H42" s="23">
        <v>7.0784235320719502E-4</v>
      </c>
      <c r="I42" s="23">
        <v>8.4831088169852703E-4</v>
      </c>
      <c r="J42" s="23">
        <v>9.4104129514833003E-4</v>
      </c>
      <c r="K42" s="23">
        <v>8.88613120708722E-4</v>
      </c>
      <c r="L42" s="23">
        <v>3.8092446915883702E-3</v>
      </c>
      <c r="M42" s="23">
        <v>3.19202965401911E-3</v>
      </c>
      <c r="N42" s="23">
        <v>3.0057207677594098E-3</v>
      </c>
      <c r="O42" s="23">
        <v>5.2044888489742799E-3</v>
      </c>
      <c r="P42" s="23">
        <v>4.9145314893453392E-3</v>
      </c>
      <c r="Q42" s="23">
        <v>4.6530774216814999E-3</v>
      </c>
      <c r="R42" s="23">
        <v>9.2648847408264706E-2</v>
      </c>
      <c r="S42" s="23">
        <v>8.7387013855958498E-2</v>
      </c>
      <c r="T42" s="23">
        <v>8.243827047616939E-2</v>
      </c>
      <c r="U42" s="23">
        <v>4843.5367043743809</v>
      </c>
      <c r="V42" s="23">
        <v>4560.8327922997905</v>
      </c>
      <c r="W42" s="23">
        <v>17263.802520028403</v>
      </c>
    </row>
    <row r="43" spans="1:23">
      <c r="A43" s="27" t="s">
        <v>120</v>
      </c>
      <c r="B43" s="27" t="s">
        <v>69</v>
      </c>
      <c r="C43" s="23">
        <v>0</v>
      </c>
      <c r="D43" s="23">
        <v>0</v>
      </c>
      <c r="E43" s="23">
        <v>5.7486754949493204E-4</v>
      </c>
      <c r="F43" s="23">
        <v>6.31835149622738E-4</v>
      </c>
      <c r="G43" s="23">
        <v>6.3042891417470798E-4</v>
      </c>
      <c r="H43" s="23">
        <v>6.2065241505328489E-4</v>
      </c>
      <c r="I43" s="23">
        <v>6.0994400147505897E-4</v>
      </c>
      <c r="J43" s="23">
        <v>6.5771828807876197E-4</v>
      </c>
      <c r="K43" s="23">
        <v>7.2848123354013906E-4</v>
      </c>
      <c r="L43" s="23">
        <v>8.5880522188957499E-4</v>
      </c>
      <c r="M43" s="23">
        <v>1.00930284704645E-3</v>
      </c>
      <c r="N43" s="23">
        <v>2.04736178716861E-3</v>
      </c>
      <c r="O43" s="23">
        <v>2.84999048971963E-3</v>
      </c>
      <c r="P43" s="23">
        <v>2.6912091489680596E-3</v>
      </c>
      <c r="Q43" s="23">
        <v>3.4136936884084398E-3</v>
      </c>
      <c r="R43" s="23">
        <v>30658.4878611366</v>
      </c>
      <c r="S43" s="23">
        <v>56527.894546937801</v>
      </c>
      <c r="T43" s="23">
        <v>53378.559516381596</v>
      </c>
      <c r="U43" s="23">
        <v>50538.809370950497</v>
      </c>
      <c r="V43" s="23">
        <v>47589.015569712603</v>
      </c>
      <c r="W43" s="23">
        <v>44937.691761734903</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3.5404387727582007E-3</v>
      </c>
      <c r="D45" s="28">
        <v>3.6927501472128537E-3</v>
      </c>
      <c r="E45" s="28">
        <v>3.5850048811491113E-3</v>
      </c>
      <c r="F45" s="28">
        <v>3.7410243670891016E-3</v>
      </c>
      <c r="G45" s="28">
        <v>2405.8310900173774</v>
      </c>
      <c r="H45" s="28">
        <v>36378.526496349572</v>
      </c>
      <c r="I45" s="28">
        <v>83564.634693196742</v>
      </c>
      <c r="J45" s="28">
        <v>167999.8889197656</v>
      </c>
      <c r="K45" s="28">
        <v>195723.58322516095</v>
      </c>
      <c r="L45" s="28">
        <v>184819.24757172144</v>
      </c>
      <c r="M45" s="28">
        <v>174986.82629662126</v>
      </c>
      <c r="N45" s="28">
        <v>221428.5948137485</v>
      </c>
      <c r="O45" s="28">
        <v>209092.15758650436</v>
      </c>
      <c r="P45" s="28">
        <v>197443.01977039804</v>
      </c>
      <c r="Q45" s="28">
        <v>298179.02523594908</v>
      </c>
      <c r="R45" s="28">
        <v>346385.29622865655</v>
      </c>
      <c r="S45" s="28">
        <v>419289.8153110831</v>
      </c>
      <c r="T45" s="28">
        <v>395929.94822425651</v>
      </c>
      <c r="U45" s="28">
        <v>374866.39506849064</v>
      </c>
      <c r="V45" s="28">
        <v>368808.19849996793</v>
      </c>
      <c r="W45" s="28">
        <v>369839.55095267383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1.13435147282284E-4</v>
      </c>
      <c r="D50" s="23">
        <v>1.07115342062301E-4</v>
      </c>
      <c r="E50" s="23">
        <v>1.0141678423392799E-4</v>
      </c>
      <c r="F50" s="23">
        <v>1.2302430403545302E-4</v>
      </c>
      <c r="G50" s="23">
        <v>1.1617025872890201E-4</v>
      </c>
      <c r="H50" s="23">
        <v>1.09698072417064E-4</v>
      </c>
      <c r="I50" s="23">
        <v>1.0386211281226699E-4</v>
      </c>
      <c r="J50" s="23">
        <v>9.7800002913548206E-5</v>
      </c>
      <c r="K50" s="23">
        <v>1.10690830435541E-4</v>
      </c>
      <c r="L50" s="23">
        <v>1.8424002507776101E-4</v>
      </c>
      <c r="M50" s="23">
        <v>1.96598399302462E-4</v>
      </c>
      <c r="N50" s="23">
        <v>2.7817703833832303E-4</v>
      </c>
      <c r="O50" s="23">
        <v>2.62678978512164E-4</v>
      </c>
      <c r="P50" s="23">
        <v>2.4804436111752304E-4</v>
      </c>
      <c r="Q50" s="23">
        <v>2.7261261003189304E-4</v>
      </c>
      <c r="R50" s="23">
        <v>2.5670105617416397E-4</v>
      </c>
      <c r="S50" s="23">
        <v>3.1846164070664E-4</v>
      </c>
      <c r="T50" s="23">
        <v>3.0071920736458402E-4</v>
      </c>
      <c r="U50" s="23">
        <v>3.4954452482578101E-4</v>
      </c>
      <c r="V50" s="23">
        <v>3.2914269333387402E-4</v>
      </c>
      <c r="W50" s="23">
        <v>3.1080518717915102E-4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1.15989725486205E-4</v>
      </c>
      <c r="D52" s="23">
        <v>1.0952759721155301E-4</v>
      </c>
      <c r="E52" s="23">
        <v>1.03700706922115E-4</v>
      </c>
      <c r="F52" s="23">
        <v>9.7648017785384491E-5</v>
      </c>
      <c r="G52" s="23">
        <v>9.2207759917288404E-5</v>
      </c>
      <c r="H52" s="23">
        <v>1.1081506089855301E-4</v>
      </c>
      <c r="I52" s="23">
        <v>1.0491967728097799E-4</v>
      </c>
      <c r="J52" s="23">
        <v>9.8795840619143093E-5</v>
      </c>
      <c r="K52" s="23">
        <v>9.32916341697634E-5</v>
      </c>
      <c r="L52" s="23">
        <v>9.60765428745005E-5</v>
      </c>
      <c r="M52" s="23">
        <v>1.18924882141205E-4</v>
      </c>
      <c r="N52" s="23">
        <v>1.43607588533527E-4</v>
      </c>
      <c r="O52" s="23">
        <v>1.35606787993419E-4</v>
      </c>
      <c r="P52" s="23">
        <v>1.64707114167118E-4</v>
      </c>
      <c r="Q52" s="23">
        <v>2.7074005936406499E-4</v>
      </c>
      <c r="R52" s="23">
        <v>2.5493780049015501E-4</v>
      </c>
      <c r="S52" s="23">
        <v>2.4073446685936E-4</v>
      </c>
      <c r="T52" s="23">
        <v>2.2732244266106E-4</v>
      </c>
      <c r="U52" s="23">
        <v>3.4400474663683398E-4</v>
      </c>
      <c r="V52" s="23">
        <v>3.2392625484297999E-4</v>
      </c>
      <c r="W52" s="23">
        <v>5.0958301281602404E-4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1.5908752482112329E-3</v>
      </c>
      <c r="D54" s="23">
        <v>1.5714493101624467E-3</v>
      </c>
      <c r="E54" s="23">
        <v>1.500885144719701E-3</v>
      </c>
      <c r="F54" s="23">
        <v>1.7021119841534138E-3</v>
      </c>
      <c r="G54" s="23">
        <v>1.6214197898262029E-3</v>
      </c>
      <c r="H54" s="23">
        <v>1.6758706650100061E-3</v>
      </c>
      <c r="I54" s="23">
        <v>1.5964497821859911E-3</v>
      </c>
      <c r="J54" s="23">
        <v>1.3532682864297377E-2</v>
      </c>
      <c r="K54" s="23">
        <v>2240.5189525025939</v>
      </c>
      <c r="L54" s="23">
        <v>2115.6930611387747</v>
      </c>
      <c r="M54" s="23">
        <v>2003.1377630473646</v>
      </c>
      <c r="N54" s="23">
        <v>42340.09058147906</v>
      </c>
      <c r="O54" s="23">
        <v>39981.199863224028</v>
      </c>
      <c r="P54" s="23">
        <v>37753.729791994636</v>
      </c>
      <c r="Q54" s="23">
        <v>65266.867069463136</v>
      </c>
      <c r="R54" s="23">
        <v>69837.100717931986</v>
      </c>
      <c r="S54" s="23">
        <v>103140.83415637557</v>
      </c>
      <c r="T54" s="23">
        <v>98111.132573393159</v>
      </c>
      <c r="U54" s="23">
        <v>92891.612315192688</v>
      </c>
      <c r="V54" s="23">
        <v>87469.81902838817</v>
      </c>
      <c r="W54" s="23">
        <v>82596.621590469003</v>
      </c>
    </row>
    <row r="55" spans="1:23">
      <c r="A55" s="27" t="s">
        <v>121</v>
      </c>
      <c r="B55" s="27" t="s">
        <v>64</v>
      </c>
      <c r="C55" s="23">
        <v>1.5232122640646388E-4</v>
      </c>
      <c r="D55" s="23">
        <v>1.740182722814664E-4</v>
      </c>
      <c r="E55" s="23">
        <v>1.6476046505519036E-4</v>
      </c>
      <c r="F55" s="23">
        <v>1.9353800004173031E-4</v>
      </c>
      <c r="G55" s="23">
        <v>3.0495583067656484E-4</v>
      </c>
      <c r="H55" s="23">
        <v>3.4780839063165302E-4</v>
      </c>
      <c r="I55" s="23">
        <v>3.8983752176896004E-4</v>
      </c>
      <c r="J55" s="23">
        <v>7761.029662725201</v>
      </c>
      <c r="K55" s="23">
        <v>7328.6399056697583</v>
      </c>
      <c r="L55" s="23">
        <v>6920.3398519309239</v>
      </c>
      <c r="M55" s="23">
        <v>6552.176374328611</v>
      </c>
      <c r="N55" s="23">
        <v>6169.7461292520038</v>
      </c>
      <c r="O55" s="23">
        <v>5826.0114515282939</v>
      </c>
      <c r="P55" s="23">
        <v>5501.4272422670738</v>
      </c>
      <c r="Q55" s="23">
        <v>5208.7502389770152</v>
      </c>
      <c r="R55" s="23">
        <v>6398.8427609443515</v>
      </c>
      <c r="S55" s="23">
        <v>10818.049092846844</v>
      </c>
      <c r="T55" s="23">
        <v>10215.343863838929</v>
      </c>
      <c r="U55" s="23">
        <v>9671.8855074166186</v>
      </c>
      <c r="V55" s="23">
        <v>20683.089615238325</v>
      </c>
      <c r="W55" s="23">
        <v>41240.458359804725</v>
      </c>
    </row>
    <row r="56" spans="1:23">
      <c r="A56" s="27" t="s">
        <v>121</v>
      </c>
      <c r="B56" s="27" t="s">
        <v>32</v>
      </c>
      <c r="C56" s="23">
        <v>7.6224076665366706E-4</v>
      </c>
      <c r="D56" s="23">
        <v>7.1977409480288598E-4</v>
      </c>
      <c r="E56" s="23">
        <v>6.8148196760962996E-4</v>
      </c>
      <c r="F56" s="23">
        <v>6.4170597548137494E-4</v>
      </c>
      <c r="G56" s="23">
        <v>6.0595465086371006E-4</v>
      </c>
      <c r="H56" s="23">
        <v>8.8284729066706905E-4</v>
      </c>
      <c r="I56" s="23">
        <v>8.7414791733918392E-4</v>
      </c>
      <c r="J56" s="23">
        <v>9.3782479460234201E-4</v>
      </c>
      <c r="K56" s="23">
        <v>8.8557582085518004E-4</v>
      </c>
      <c r="L56" s="23">
        <v>3.8251807635918999E-3</v>
      </c>
      <c r="M56" s="23">
        <v>3.1910047715789599E-3</v>
      </c>
      <c r="N56" s="23">
        <v>3.00475570453357E-3</v>
      </c>
      <c r="O56" s="23">
        <v>2.8373519391112797E-3</v>
      </c>
      <c r="P56" s="23">
        <v>2.6792747291341803E-3</v>
      </c>
      <c r="Q56" s="23">
        <v>2.8687511370360302E-3</v>
      </c>
      <c r="R56" s="23">
        <v>2.5262819644765E-3</v>
      </c>
      <c r="S56" s="23">
        <v>2.3640313092200098E-3</v>
      </c>
      <c r="T56" s="23">
        <v>2.16769025758281E-3</v>
      </c>
      <c r="U56" s="23">
        <v>5.3607891135250604E-3</v>
      </c>
      <c r="V56" s="23">
        <v>3.3638525784667199E-3</v>
      </c>
      <c r="W56" s="23">
        <v>949.15391207627101</v>
      </c>
    </row>
    <row r="57" spans="1:23">
      <c r="A57" s="27" t="s">
        <v>121</v>
      </c>
      <c r="B57" s="27" t="s">
        <v>69</v>
      </c>
      <c r="C57" s="23">
        <v>0</v>
      </c>
      <c r="D57" s="23">
        <v>0</v>
      </c>
      <c r="E57" s="23">
        <v>6.4450833680952397E-4</v>
      </c>
      <c r="F57" s="23">
        <v>8.1567170085458597E-4</v>
      </c>
      <c r="G57" s="23">
        <v>8.1279165991045494E-4</v>
      </c>
      <c r="H57" s="23">
        <v>8.7938278149943109E-4</v>
      </c>
      <c r="I57" s="23">
        <v>8.3259943994286106E-4</v>
      </c>
      <c r="J57" s="23">
        <v>7.8400318891465E-4</v>
      </c>
      <c r="K57" s="23">
        <v>9.9122557452615309E-4</v>
      </c>
      <c r="L57" s="23">
        <v>6771.7604412003193</v>
      </c>
      <c r="M57" s="23">
        <v>17996.5616577209</v>
      </c>
      <c r="N57" s="23">
        <v>49079.735488577797</v>
      </c>
      <c r="O57" s="23">
        <v>46345.359274790695</v>
      </c>
      <c r="P57" s="23">
        <v>43763.323190877898</v>
      </c>
      <c r="Q57" s="23">
        <v>65719.406018707799</v>
      </c>
      <c r="R57" s="23">
        <v>61883.567800357203</v>
      </c>
      <c r="S57" s="23">
        <v>58435.852482964096</v>
      </c>
      <c r="T57" s="23">
        <v>55180.219512020798</v>
      </c>
      <c r="U57" s="23">
        <v>66128.758031018602</v>
      </c>
      <c r="V57" s="23">
        <v>62269.027203335398</v>
      </c>
      <c r="W57" s="23">
        <v>87558.803580050604</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1.9726213473861857E-3</v>
      </c>
      <c r="D59" s="28">
        <v>1.9621105217177671E-3</v>
      </c>
      <c r="E59" s="28">
        <v>1.8707631009309345E-3</v>
      </c>
      <c r="F59" s="28">
        <v>2.1163223060159816E-3</v>
      </c>
      <c r="G59" s="28">
        <v>2.1347536391489582E-3</v>
      </c>
      <c r="H59" s="28">
        <v>2.2441921889572764E-3</v>
      </c>
      <c r="I59" s="28">
        <v>2.1950690940481963E-3</v>
      </c>
      <c r="J59" s="28">
        <v>7761.0433920039086</v>
      </c>
      <c r="K59" s="28">
        <v>9569.1590621548166</v>
      </c>
      <c r="L59" s="28">
        <v>9036.0331933862672</v>
      </c>
      <c r="M59" s="28">
        <v>8555.3144528992561</v>
      </c>
      <c r="N59" s="28">
        <v>48509.837132515691</v>
      </c>
      <c r="O59" s="28">
        <v>45807.211713038087</v>
      </c>
      <c r="P59" s="28">
        <v>43255.157447013189</v>
      </c>
      <c r="Q59" s="28">
        <v>70475.61785179282</v>
      </c>
      <c r="R59" s="28">
        <v>76235.943990515196</v>
      </c>
      <c r="S59" s="28">
        <v>113958.88380841853</v>
      </c>
      <c r="T59" s="28">
        <v>108326.47696527375</v>
      </c>
      <c r="U59" s="28">
        <v>102563.49851615858</v>
      </c>
      <c r="V59" s="28">
        <v>108152.90929669543</v>
      </c>
      <c r="W59" s="28">
        <v>123837.08077066194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1.1077150035320401E-4</v>
      </c>
      <c r="D64" s="23">
        <v>1.04600094726909E-4</v>
      </c>
      <c r="E64" s="23">
        <v>1.22420512606148E-4</v>
      </c>
      <c r="F64" s="23">
        <v>1.15275206380601E-4</v>
      </c>
      <c r="G64" s="23">
        <v>1.08852886063902E-4</v>
      </c>
      <c r="H64" s="23">
        <v>1.02788372074733E-4</v>
      </c>
      <c r="I64" s="23">
        <v>9.7320009923479407E-5</v>
      </c>
      <c r="J64" s="23">
        <v>9.1639742311680299E-5</v>
      </c>
      <c r="K64" s="23">
        <v>8.6534223116839696E-5</v>
      </c>
      <c r="L64" s="23">
        <v>1.02750928876175E-4</v>
      </c>
      <c r="M64" s="23">
        <v>1.1029653378632199E-4</v>
      </c>
      <c r="N64" s="23">
        <v>1.7598595606716899E-4</v>
      </c>
      <c r="O64" s="23">
        <v>1.66181261574823E-4</v>
      </c>
      <c r="P64" s="23">
        <v>1.5692281540954001E-4</v>
      </c>
      <c r="Q64" s="23">
        <v>1.9915995375432798E-4</v>
      </c>
      <c r="R64" s="23">
        <v>2.2538525192968801E-4</v>
      </c>
      <c r="S64" s="23">
        <v>2.1282837757655702E-4</v>
      </c>
      <c r="T64" s="23">
        <v>2.0097108357382802E-4</v>
      </c>
      <c r="U64" s="23">
        <v>2.2661593672512799E-4</v>
      </c>
      <c r="V64" s="23">
        <v>2.1338906625204199E-4</v>
      </c>
      <c r="W64" s="23">
        <v>2.36987872464068E-4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1.1606578958561E-4</v>
      </c>
      <c r="D66" s="23">
        <v>1.09599423556577E-4</v>
      </c>
      <c r="E66" s="23">
        <v>1.13099655065967E-4</v>
      </c>
      <c r="F66" s="23">
        <v>1.0649837843147001E-4</v>
      </c>
      <c r="G66" s="23">
        <v>1.0056504097781401E-4</v>
      </c>
      <c r="H66" s="23">
        <v>1.3032408893460401E-4</v>
      </c>
      <c r="I66" s="23">
        <v>1.23390821085897E-4</v>
      </c>
      <c r="J66" s="23">
        <v>1.1618888095910699E-4</v>
      </c>
      <c r="K66" s="23">
        <v>1.0971565714813001E-4</v>
      </c>
      <c r="L66" s="23">
        <v>1.03603075647855E-4</v>
      </c>
      <c r="M66" s="23">
        <v>1.2813679188222098E-4</v>
      </c>
      <c r="N66" s="23">
        <v>2.33741192460014E-4</v>
      </c>
      <c r="O66" s="23">
        <v>2.2071878411811E-4</v>
      </c>
      <c r="P66" s="23">
        <v>2.0842189239242E-4</v>
      </c>
      <c r="Q66" s="23">
        <v>3.04145344275319E-4</v>
      </c>
      <c r="R66" s="23">
        <v>4.6784725816276603E-4</v>
      </c>
      <c r="S66" s="23">
        <v>4.4178211331895399E-4</v>
      </c>
      <c r="T66" s="23">
        <v>4.1716913424906797E-4</v>
      </c>
      <c r="U66" s="23">
        <v>4.3100364373850701E-4</v>
      </c>
      <c r="V66" s="23">
        <v>4.0584729572723798E-4</v>
      </c>
      <c r="W66" s="23">
        <v>5.3088034582999502E-4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2.7811373109777535E-3</v>
      </c>
      <c r="D68" s="23">
        <v>2.7497631215041467E-3</v>
      </c>
      <c r="E68" s="23">
        <v>3.0300680856198336E-3</v>
      </c>
      <c r="F68" s="23">
        <v>3.094022645860004E-3</v>
      </c>
      <c r="G68" s="23">
        <v>2.9405936447168867E-3</v>
      </c>
      <c r="H68" s="23">
        <v>3.2505809871330002E-3</v>
      </c>
      <c r="I68" s="23">
        <v>3.0776494222016994E-3</v>
      </c>
      <c r="J68" s="23">
        <v>3.7659262533900461E-3</v>
      </c>
      <c r="K68" s="23">
        <v>4.2370494361519719E-3</v>
      </c>
      <c r="L68" s="23">
        <v>7.1693794390068916E-3</v>
      </c>
      <c r="M68" s="23">
        <v>10750.645911732274</v>
      </c>
      <c r="N68" s="23">
        <v>59159.669318863533</v>
      </c>
      <c r="O68" s="23">
        <v>55863.710386104874</v>
      </c>
      <c r="P68" s="23">
        <v>52751.37901192603</v>
      </c>
      <c r="Q68" s="23">
        <v>62033.155193325787</v>
      </c>
      <c r="R68" s="23">
        <v>58412.47207550543</v>
      </c>
      <c r="S68" s="23">
        <v>83123.756848725025</v>
      </c>
      <c r="T68" s="23">
        <v>86457.779073017242</v>
      </c>
      <c r="U68" s="23">
        <v>123312.16417717436</v>
      </c>
      <c r="V68" s="23">
        <v>116114.81513496477</v>
      </c>
      <c r="W68" s="23">
        <v>109645.7178228211</v>
      </c>
    </row>
    <row r="69" spans="1:23">
      <c r="A69" s="27" t="s">
        <v>122</v>
      </c>
      <c r="B69" s="27" t="s">
        <v>64</v>
      </c>
      <c r="C69" s="23">
        <v>4.7179323065819515E-4</v>
      </c>
      <c r="D69" s="23">
        <v>6.9764596768410753E-4</v>
      </c>
      <c r="E69" s="23">
        <v>6.6053106132208143E-4</v>
      </c>
      <c r="F69" s="23">
        <v>6.2197790871589941E-4</v>
      </c>
      <c r="G69" s="23">
        <v>8.9159821307321766E-4</v>
      </c>
      <c r="H69" s="23">
        <v>1.0647074445437788E-3</v>
      </c>
      <c r="I69" s="23">
        <v>1.1002110373669986E-3</v>
      </c>
      <c r="J69" s="23">
        <v>1.0359951261005133E-3</v>
      </c>
      <c r="K69" s="23">
        <v>1.0912801273631075E-3</v>
      </c>
      <c r="L69" s="23">
        <v>1.5811293621633888E-3</v>
      </c>
      <c r="M69" s="23">
        <v>3005.1399854391402</v>
      </c>
      <c r="N69" s="23">
        <v>3922.8159711936401</v>
      </c>
      <c r="O69" s="23">
        <v>3704.2643719252878</v>
      </c>
      <c r="P69" s="23">
        <v>3497.8889241495363</v>
      </c>
      <c r="Q69" s="23">
        <v>3311.8005368352055</v>
      </c>
      <c r="R69" s="23">
        <v>3442.5109564472018</v>
      </c>
      <c r="S69" s="23">
        <v>3250.7185602310237</v>
      </c>
      <c r="T69" s="23">
        <v>3069.6114873517408</v>
      </c>
      <c r="U69" s="23">
        <v>2906.3075363534299</v>
      </c>
      <c r="V69" s="23">
        <v>2736.675371560646</v>
      </c>
      <c r="W69" s="23">
        <v>3901.884180461278</v>
      </c>
    </row>
    <row r="70" spans="1:23">
      <c r="A70" s="27" t="s">
        <v>122</v>
      </c>
      <c r="B70" s="27" t="s">
        <v>32</v>
      </c>
      <c r="C70" s="23">
        <v>7.9494257301094997E-4</v>
      </c>
      <c r="D70" s="23">
        <v>7.5065398748110903E-4</v>
      </c>
      <c r="E70" s="23">
        <v>7.1071904376154903E-4</v>
      </c>
      <c r="F70" s="23">
        <v>6.6923657403572599E-4</v>
      </c>
      <c r="G70" s="23">
        <v>6.3195143891380803E-4</v>
      </c>
      <c r="H70" s="23">
        <v>9.3517305167633397E-4</v>
      </c>
      <c r="I70" s="23">
        <v>1.02443400688878E-3</v>
      </c>
      <c r="J70" s="23">
        <v>1.02878547807606E-3</v>
      </c>
      <c r="K70" s="23">
        <v>9.7146881749635909E-4</v>
      </c>
      <c r="L70" s="23">
        <v>7776.0329854210995</v>
      </c>
      <c r="M70" s="23">
        <v>16721.2110399345</v>
      </c>
      <c r="N70" s="23">
        <v>15745.245731516699</v>
      </c>
      <c r="O70" s="23">
        <v>14868.031847213799</v>
      </c>
      <c r="P70" s="23">
        <v>14039.690124827999</v>
      </c>
      <c r="Q70" s="23">
        <v>13995.635233675299</v>
      </c>
      <c r="R70" s="23">
        <v>13178.753154194999</v>
      </c>
      <c r="S70" s="23">
        <v>12444.5260311809</v>
      </c>
      <c r="T70" s="23">
        <v>11751.2048996218</v>
      </c>
      <c r="U70" s="23">
        <v>19753.261651070403</v>
      </c>
      <c r="V70" s="23">
        <v>14219.117502122999</v>
      </c>
      <c r="W70" s="23">
        <v>28107.134175090701</v>
      </c>
    </row>
    <row r="71" spans="1:23">
      <c r="A71" s="27" t="s">
        <v>122</v>
      </c>
      <c r="B71" s="27" t="s">
        <v>69</v>
      </c>
      <c r="C71" s="23">
        <v>0</v>
      </c>
      <c r="D71" s="23">
        <v>0</v>
      </c>
      <c r="E71" s="23">
        <v>7.2263219499065802E-4</v>
      </c>
      <c r="F71" s="23">
        <v>6.8045439151862691E-4</v>
      </c>
      <c r="G71" s="23">
        <v>6.4254427883742699E-4</v>
      </c>
      <c r="H71" s="23">
        <v>7.2027012521690007E-4</v>
      </c>
      <c r="I71" s="23">
        <v>6.8195160910545203E-4</v>
      </c>
      <c r="J71" s="23">
        <v>6.6132203466947204E-4</v>
      </c>
      <c r="K71" s="23">
        <v>6.6185227179786296E-4</v>
      </c>
      <c r="L71" s="23">
        <v>7.4727694254750798E-4</v>
      </c>
      <c r="M71" s="23">
        <v>8.5678679585403502E-4</v>
      </c>
      <c r="N71" s="23">
        <v>1.3252052760598801E-3</v>
      </c>
      <c r="O71" s="23">
        <v>1.2513741979342402E-3</v>
      </c>
      <c r="P71" s="23">
        <v>1.1816564660166601E-3</v>
      </c>
      <c r="Q71" s="23">
        <v>1.52479399316128E-3</v>
      </c>
      <c r="R71" s="23">
        <v>1.6478551293319901E-3</v>
      </c>
      <c r="S71" s="23">
        <v>1.5560482802412701E-3</v>
      </c>
      <c r="T71" s="23">
        <v>1.4693562603548501E-3</v>
      </c>
      <c r="U71" s="23">
        <v>1.6190872063659601E-3</v>
      </c>
      <c r="V71" s="23">
        <v>1.5245860999005001E-3</v>
      </c>
      <c r="W71" s="23">
        <v>1.6192057646125999E-3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3.4797678315747625E-3</v>
      </c>
      <c r="D73" s="28">
        <v>3.6616086074717402E-3</v>
      </c>
      <c r="E73" s="28">
        <v>3.9261193146140298E-3</v>
      </c>
      <c r="F73" s="28">
        <v>3.937774139387974E-3</v>
      </c>
      <c r="G73" s="28">
        <v>4.04160978483182E-3</v>
      </c>
      <c r="H73" s="28">
        <v>4.5484008926861153E-3</v>
      </c>
      <c r="I73" s="28">
        <v>4.3985712905780742E-3</v>
      </c>
      <c r="J73" s="28">
        <v>5.009750002761347E-3</v>
      </c>
      <c r="K73" s="28">
        <v>5.5245794437800491E-3</v>
      </c>
      <c r="L73" s="28">
        <v>8.9568628056943111E-3</v>
      </c>
      <c r="M73" s="28">
        <v>13755.78613560474</v>
      </c>
      <c r="N73" s="28">
        <v>63082.485699784324</v>
      </c>
      <c r="O73" s="28">
        <v>59567.975144930206</v>
      </c>
      <c r="P73" s="28">
        <v>56249.26830142027</v>
      </c>
      <c r="Q73" s="28">
        <v>65344.956233466284</v>
      </c>
      <c r="R73" s="28">
        <v>61854.983725185142</v>
      </c>
      <c r="S73" s="28">
        <v>86374.47606356653</v>
      </c>
      <c r="T73" s="28">
        <v>89527.391178509191</v>
      </c>
      <c r="U73" s="28">
        <v>126218.47237114736</v>
      </c>
      <c r="V73" s="28">
        <v>118851.49112576178</v>
      </c>
      <c r="W73" s="28">
        <v>113547.60277115059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1.00769994829951E-4</v>
      </c>
      <c r="D78" s="23">
        <v>9.5155802451294506E-5</v>
      </c>
      <c r="E78" s="23">
        <v>9.00934945453131E-5</v>
      </c>
      <c r="F78" s="23">
        <v>8.4835016258042909E-5</v>
      </c>
      <c r="G78" s="23">
        <v>8.0108608337482398E-5</v>
      </c>
      <c r="H78" s="23">
        <v>7.56455224838805E-5</v>
      </c>
      <c r="I78" s="23">
        <v>7.1621165412032512E-5</v>
      </c>
      <c r="J78" s="23">
        <v>6.7440859773663307E-5</v>
      </c>
      <c r="K78" s="23">
        <v>6.3683531398383704E-5</v>
      </c>
      <c r="L78" s="23">
        <v>6.0135534822358295E-5</v>
      </c>
      <c r="M78" s="23">
        <v>5.6936312226159198E-5</v>
      </c>
      <c r="N78" s="23">
        <v>5.3613115994183696E-5</v>
      </c>
      <c r="O78" s="23">
        <v>5.0626171837656598E-5</v>
      </c>
      <c r="P78" s="23">
        <v>4.7805639112898902E-5</v>
      </c>
      <c r="Q78" s="23">
        <v>5.3671885069520299E-5</v>
      </c>
      <c r="R78" s="23">
        <v>5.0539223341841595E-5</v>
      </c>
      <c r="S78" s="23">
        <v>5.73858313628033E-5</v>
      </c>
      <c r="T78" s="23">
        <v>5.4188698152430497E-5</v>
      </c>
      <c r="U78" s="23">
        <v>6.0875182830807998E-5</v>
      </c>
      <c r="V78" s="23">
        <v>5.7322086919000505E-5</v>
      </c>
      <c r="W78" s="23">
        <v>6.6342354495400193E-5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1.14977760075256E-4</v>
      </c>
      <c r="D80" s="23">
        <v>1.08572011365842E-4</v>
      </c>
      <c r="E80" s="23">
        <v>1.02795958436365E-4</v>
      </c>
      <c r="F80" s="23">
        <v>9.6796076667045094E-5</v>
      </c>
      <c r="G80" s="23">
        <v>9.140328294084681E-5</v>
      </c>
      <c r="H80" s="23">
        <v>8.631093759204871E-5</v>
      </c>
      <c r="I80" s="23">
        <v>8.1719178282693589E-5</v>
      </c>
      <c r="J80" s="23">
        <v>7.6949482903223402E-5</v>
      </c>
      <c r="K80" s="23">
        <v>7.2662401206078603E-5</v>
      </c>
      <c r="L80" s="23">
        <v>7.4815809861285504E-5</v>
      </c>
      <c r="M80" s="23">
        <v>7.6947247238470901E-5</v>
      </c>
      <c r="N80" s="23">
        <v>8.4603159433670099E-5</v>
      </c>
      <c r="O80" s="23">
        <v>7.9889668937770905E-5</v>
      </c>
      <c r="P80" s="23">
        <v>8.1548616338887207E-5</v>
      </c>
      <c r="Q80" s="23">
        <v>1.07520218285167E-4</v>
      </c>
      <c r="R80" s="23">
        <v>1.0124459609792099E-4</v>
      </c>
      <c r="S80" s="23">
        <v>1.3593834496895398E-4</v>
      </c>
      <c r="T80" s="23">
        <v>1.2836482051279199E-4</v>
      </c>
      <c r="U80" s="23">
        <v>1.6027183793222599E-4</v>
      </c>
      <c r="V80" s="23">
        <v>1.50917267060257E-4</v>
      </c>
      <c r="W80" s="23">
        <v>3.4454077019692805E-4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1.2126214305587871E-3</v>
      </c>
      <c r="D82" s="23">
        <v>1.1579415927810738E-3</v>
      </c>
      <c r="E82" s="23">
        <v>16501.734979540521</v>
      </c>
      <c r="F82" s="23">
        <v>30993.300744868549</v>
      </c>
      <c r="G82" s="23">
        <v>43781.552395955594</v>
      </c>
      <c r="H82" s="23">
        <v>54937.768399687542</v>
      </c>
      <c r="I82" s="23">
        <v>64797.793162386421</v>
      </c>
      <c r="J82" s="23">
        <v>72808.865532850803</v>
      </c>
      <c r="K82" s="23">
        <v>79832.68558517193</v>
      </c>
      <c r="L82" s="23">
        <v>85765.185521700594</v>
      </c>
      <c r="M82" s="23">
        <v>90980.103799466189</v>
      </c>
      <c r="N82" s="23">
        <v>94714.916002165934</v>
      </c>
      <c r="O82" s="23">
        <v>97931.427136776751</v>
      </c>
      <c r="P82" s="23">
        <v>100370.20147860365</v>
      </c>
      <c r="Q82" s="23">
        <v>102465.34259127027</v>
      </c>
      <c r="R82" s="23">
        <v>103374.84589110433</v>
      </c>
      <c r="S82" s="23">
        <v>104087.95770602074</v>
      </c>
      <c r="T82" s="23">
        <v>104344.03415807165</v>
      </c>
      <c r="U82" s="23">
        <v>104646.0344398047</v>
      </c>
      <c r="V82" s="23">
        <v>104038.14035487684</v>
      </c>
      <c r="W82" s="23">
        <v>98241.869990314328</v>
      </c>
    </row>
    <row r="83" spans="1:23">
      <c r="A83" s="27" t="s">
        <v>123</v>
      </c>
      <c r="B83" s="27" t="s">
        <v>64</v>
      </c>
      <c r="C83" s="23">
        <v>6.0847827884567699E-5</v>
      </c>
      <c r="D83" s="23">
        <v>9.5631900626076788E-5</v>
      </c>
      <c r="E83" s="23">
        <v>1.24819480216564E-4</v>
      </c>
      <c r="F83" s="23">
        <v>1.1753415368039601E-4</v>
      </c>
      <c r="G83" s="23">
        <v>2.7043007390703397E-4</v>
      </c>
      <c r="H83" s="23">
        <v>3.98183260083129E-4</v>
      </c>
      <c r="I83" s="23">
        <v>4.7692358174667397E-4</v>
      </c>
      <c r="J83" s="23">
        <v>4.4908702915251702E-4</v>
      </c>
      <c r="K83" s="23">
        <v>4.2406707176662799E-4</v>
      </c>
      <c r="L83" s="23">
        <v>4.0044104969161397E-4</v>
      </c>
      <c r="M83" s="23">
        <v>6.5902773524644995E-4</v>
      </c>
      <c r="N83" s="23">
        <v>6.2056232712800498E-4</v>
      </c>
      <c r="O83" s="23">
        <v>5.9196609376224198E-4</v>
      </c>
      <c r="P83" s="23">
        <v>5.5898592404375104E-4</v>
      </c>
      <c r="Q83" s="23">
        <v>6.4775773597713199E-4</v>
      </c>
      <c r="R83" s="23">
        <v>8.7344196643425996E-4</v>
      </c>
      <c r="S83" s="23">
        <v>8.2477994914003402E-4</v>
      </c>
      <c r="T83" s="23">
        <v>1.0247822633929599E-3</v>
      </c>
      <c r="U83" s="23">
        <v>1.0137799584931698E-3</v>
      </c>
      <c r="V83" s="23">
        <v>9.6919491450688511E-3</v>
      </c>
      <c r="W83" s="23">
        <v>9.1519821924417807E-3</v>
      </c>
    </row>
    <row r="84" spans="1:23">
      <c r="A84" s="27" t="s">
        <v>123</v>
      </c>
      <c r="B84" s="27" t="s">
        <v>32</v>
      </c>
      <c r="C84" s="23">
        <v>7.2341218507839303E-4</v>
      </c>
      <c r="D84" s="23">
        <v>6.8310876754871998E-4</v>
      </c>
      <c r="E84" s="23">
        <v>6.4676724316950994E-4</v>
      </c>
      <c r="F84" s="23">
        <v>6.0901744200696391E-4</v>
      </c>
      <c r="G84" s="23">
        <v>5.750872915970699E-4</v>
      </c>
      <c r="H84" s="23">
        <v>6.9255447490036107E-4</v>
      </c>
      <c r="I84" s="23">
        <v>8.1608694239278896E-4</v>
      </c>
      <c r="J84" s="23">
        <v>8.31779331627582E-4</v>
      </c>
      <c r="K84" s="23">
        <v>7.8543846208374601E-4</v>
      </c>
      <c r="L84" s="23">
        <v>1.12906515861856E-3</v>
      </c>
      <c r="M84" s="23">
        <v>6.6026169731354695E-4</v>
      </c>
      <c r="N84" s="23">
        <v>6.2172426665041305E-4</v>
      </c>
      <c r="O84" s="23">
        <v>5.8708618171903208E-4</v>
      </c>
      <c r="P84" s="23">
        <v>5.5437788623302197E-4</v>
      </c>
      <c r="Q84" s="23">
        <v>6.0486161661640902E-4</v>
      </c>
      <c r="R84" s="23">
        <v>4.8532180986343698E-4</v>
      </c>
      <c r="S84" s="23">
        <v>5.0554526354841902E-4</v>
      </c>
      <c r="T84" s="23">
        <v>4.4169546857814404E-4</v>
      </c>
      <c r="U84" s="23">
        <v>7.3922829266156803E-4</v>
      </c>
      <c r="V84" s="23">
        <v>4.77819164183572E-4</v>
      </c>
      <c r="W84" s="23">
        <v>8.6568152868009393E-4</v>
      </c>
    </row>
    <row r="85" spans="1:23">
      <c r="A85" s="27" t="s">
        <v>123</v>
      </c>
      <c r="B85" s="27" t="s">
        <v>69</v>
      </c>
      <c r="C85" s="23">
        <v>0</v>
      </c>
      <c r="D85" s="23">
        <v>0</v>
      </c>
      <c r="E85" s="23">
        <v>1.1072278897288389E-3</v>
      </c>
      <c r="F85" s="23">
        <v>1.1026706367815188E-3</v>
      </c>
      <c r="G85" s="23">
        <v>1.1410788974795557E-3</v>
      </c>
      <c r="H85" s="23">
        <v>1.1306291323797671E-3</v>
      </c>
      <c r="I85" s="23">
        <v>1.1288375375965449E-3</v>
      </c>
      <c r="J85" s="23">
        <v>1.1330082606714499E-3</v>
      </c>
      <c r="K85" s="23">
        <v>1.1324616611967748E-3</v>
      </c>
      <c r="L85" s="23">
        <v>1.143383933983411E-3</v>
      </c>
      <c r="M85" s="23">
        <v>1.176484515769806E-3</v>
      </c>
      <c r="N85" s="23">
        <v>1.2374782534630708E-3</v>
      </c>
      <c r="O85" s="23">
        <v>1.16853470542509E-3</v>
      </c>
      <c r="P85" s="23">
        <v>1.1749355650811611E-3</v>
      </c>
      <c r="Q85" s="23">
        <v>1.38524885121455E-3</v>
      </c>
      <c r="R85" s="23">
        <v>1.3043961654203059E-3</v>
      </c>
      <c r="S85" s="23">
        <v>1.5686801010092659E-3</v>
      </c>
      <c r="T85" s="23">
        <v>1.4812843252875521E-3</v>
      </c>
      <c r="U85" s="23">
        <v>1.7142636245618169E-3</v>
      </c>
      <c r="V85" s="23">
        <v>1.6142073652957109E-3</v>
      </c>
      <c r="W85" s="23">
        <v>2.5399991726595098E-3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1.4892170133485618E-3</v>
      </c>
      <c r="D87" s="28">
        <v>1.4573013072242871E-3</v>
      </c>
      <c r="E87" s="28">
        <v>16501.735297249452</v>
      </c>
      <c r="F87" s="28">
        <v>30993.301044033797</v>
      </c>
      <c r="G87" s="28">
        <v>43781.552837897558</v>
      </c>
      <c r="H87" s="28">
        <v>54937.768959827263</v>
      </c>
      <c r="I87" s="28">
        <v>64797.793792650344</v>
      </c>
      <c r="J87" s="28">
        <v>72808.866126328183</v>
      </c>
      <c r="K87" s="28">
        <v>79832.686145584928</v>
      </c>
      <c r="L87" s="28">
        <v>85765.186057092986</v>
      </c>
      <c r="M87" s="28">
        <v>90980.10459237748</v>
      </c>
      <c r="N87" s="28">
        <v>94714.916760944529</v>
      </c>
      <c r="O87" s="28">
        <v>97931.427859258678</v>
      </c>
      <c r="P87" s="28">
        <v>100370.20216694383</v>
      </c>
      <c r="Q87" s="28">
        <v>102465.34340022011</v>
      </c>
      <c r="R87" s="28">
        <v>103374.84691633012</v>
      </c>
      <c r="S87" s="28">
        <v>104087.95872412487</v>
      </c>
      <c r="T87" s="28">
        <v>104344.03536540743</v>
      </c>
      <c r="U87" s="28">
        <v>104646.03567473168</v>
      </c>
      <c r="V87" s="28">
        <v>104038.15025506534</v>
      </c>
      <c r="W87" s="28">
        <v>98241.879553179635</v>
      </c>
    </row>
    <row r="89" spans="1:23" collapsed="1"/>
    <row r="90" spans="1:23">
      <c r="A90" s="7" t="s">
        <v>93</v>
      </c>
    </row>
  </sheetData>
  <sheetProtection algorithmName="SHA-512" hashValue="ZWvmTq+erhr9Je+wGvJjwZM2Eqssu39k220ARpR2v9Tnc2evzSU4ryYNCWMtPHzHPmbk2zFcNQ4dHjPkmCyapQ==" saltValue="h36cDBC7pEB36MnpN6t9z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58605.401312377609</v>
      </c>
      <c r="G6" s="23">
        <v>41277.284470948201</v>
      </c>
      <c r="H6" s="23">
        <v>3608.9530762785371</v>
      </c>
      <c r="I6" s="23">
        <v>1579.6173046247493</v>
      </c>
      <c r="J6" s="23">
        <v>0</v>
      </c>
      <c r="K6" s="23">
        <v>0</v>
      </c>
      <c r="L6" s="23">
        <v>0</v>
      </c>
      <c r="M6" s="23">
        <v>0</v>
      </c>
      <c r="N6" s="23">
        <v>0</v>
      </c>
      <c r="O6" s="23">
        <v>0</v>
      </c>
      <c r="P6" s="23">
        <v>0</v>
      </c>
      <c r="Q6" s="23">
        <v>0</v>
      </c>
      <c r="R6" s="23">
        <v>0</v>
      </c>
      <c r="S6" s="23">
        <v>0</v>
      </c>
      <c r="T6" s="23">
        <v>0</v>
      </c>
      <c r="U6" s="23">
        <v>0</v>
      </c>
      <c r="V6" s="23">
        <v>0</v>
      </c>
      <c r="W6" s="23">
        <v>8555.4722441274189</v>
      </c>
    </row>
    <row r="7" spans="1:23">
      <c r="A7" s="27" t="s">
        <v>36</v>
      </c>
      <c r="B7" s="27" t="s">
        <v>67</v>
      </c>
      <c r="C7" s="23">
        <v>0</v>
      </c>
      <c r="D7" s="23">
        <v>0</v>
      </c>
      <c r="E7" s="23">
        <v>0</v>
      </c>
      <c r="F7" s="23">
        <v>8833.3803273305984</v>
      </c>
      <c r="G7" s="23">
        <v>742.63539412337991</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33820.817159999897</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65700.958884162203</v>
      </c>
      <c r="G9" s="23">
        <v>0</v>
      </c>
      <c r="H9" s="23">
        <v>0</v>
      </c>
      <c r="I9" s="23">
        <v>0</v>
      </c>
      <c r="J9" s="23">
        <v>0</v>
      </c>
      <c r="K9" s="23">
        <v>0</v>
      </c>
      <c r="L9" s="23">
        <v>0</v>
      </c>
      <c r="M9" s="23">
        <v>0</v>
      </c>
      <c r="N9" s="23">
        <v>0</v>
      </c>
      <c r="O9" s="23">
        <v>0</v>
      </c>
      <c r="P9" s="23">
        <v>0</v>
      </c>
      <c r="Q9" s="23">
        <v>0</v>
      </c>
      <c r="R9" s="23">
        <v>0</v>
      </c>
      <c r="S9" s="23">
        <v>0</v>
      </c>
      <c r="T9" s="23">
        <v>1.62267992468194E-5</v>
      </c>
      <c r="U9" s="23">
        <v>0</v>
      </c>
      <c r="V9" s="23">
        <v>0</v>
      </c>
      <c r="W9" s="23">
        <v>0</v>
      </c>
    </row>
    <row r="10" spans="1:23">
      <c r="A10" s="27" t="s">
        <v>36</v>
      </c>
      <c r="B10" s="27" t="s">
        <v>62</v>
      </c>
      <c r="C10" s="23">
        <v>0</v>
      </c>
      <c r="D10" s="23">
        <v>0</v>
      </c>
      <c r="E10" s="23">
        <v>0</v>
      </c>
      <c r="F10" s="23">
        <v>11277.3991740861</v>
      </c>
      <c r="G10" s="23">
        <v>0</v>
      </c>
      <c r="H10" s="23">
        <v>0</v>
      </c>
      <c r="I10" s="23">
        <v>0</v>
      </c>
      <c r="J10" s="23">
        <v>1102.2251268119276</v>
      </c>
      <c r="K10" s="23">
        <v>312.77158945000593</v>
      </c>
      <c r="L10" s="23">
        <v>0</v>
      </c>
      <c r="M10" s="23">
        <v>0</v>
      </c>
      <c r="N10" s="23">
        <v>0</v>
      </c>
      <c r="O10" s="23">
        <v>0</v>
      </c>
      <c r="P10" s="23">
        <v>0</v>
      </c>
      <c r="Q10" s="23">
        <v>0</v>
      </c>
      <c r="R10" s="23">
        <v>0</v>
      </c>
      <c r="S10" s="23">
        <v>0</v>
      </c>
      <c r="T10" s="23">
        <v>376.80807308942804</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178237.95685795642</v>
      </c>
      <c r="G17" s="28">
        <v>42019.919865071584</v>
      </c>
      <c r="H17" s="28">
        <v>3608.9530762785371</v>
      </c>
      <c r="I17" s="28">
        <v>1579.6173046247493</v>
      </c>
      <c r="J17" s="28">
        <v>1102.2251268119276</v>
      </c>
      <c r="K17" s="28">
        <v>312.77158945000593</v>
      </c>
      <c r="L17" s="28">
        <v>0</v>
      </c>
      <c r="M17" s="28">
        <v>0</v>
      </c>
      <c r="N17" s="28">
        <v>0</v>
      </c>
      <c r="O17" s="28">
        <v>0</v>
      </c>
      <c r="P17" s="28">
        <v>0</v>
      </c>
      <c r="Q17" s="28">
        <v>0</v>
      </c>
      <c r="R17" s="28">
        <v>0</v>
      </c>
      <c r="S17" s="28">
        <v>0</v>
      </c>
      <c r="T17" s="28">
        <v>376.80808931622727</v>
      </c>
      <c r="U17" s="28">
        <v>0</v>
      </c>
      <c r="V17" s="28">
        <v>0</v>
      </c>
      <c r="W17" s="28">
        <v>8555.4722441274189</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31761.770115137919</v>
      </c>
      <c r="G20" s="23">
        <v>29653.705942115666</v>
      </c>
      <c r="H20" s="23">
        <v>3608.9530719960921</v>
      </c>
      <c r="I20" s="23">
        <v>1.6506437635247998E-3</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31761.770115137919</v>
      </c>
      <c r="G31" s="28">
        <v>29653.705942115666</v>
      </c>
      <c r="H31" s="28">
        <v>3608.9530719960921</v>
      </c>
      <c r="I31" s="28">
        <v>1.6506437635247998E-3</v>
      </c>
      <c r="J31" s="28">
        <v>0</v>
      </c>
      <c r="K31" s="28">
        <v>0</v>
      </c>
      <c r="L31" s="28">
        <v>0</v>
      </c>
      <c r="M31" s="28">
        <v>0</v>
      </c>
      <c r="N31" s="28">
        <v>0</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26843.631197239694</v>
      </c>
      <c r="G34" s="23">
        <v>11623.578528832533</v>
      </c>
      <c r="H34" s="23">
        <v>4.2824451407955203E-6</v>
      </c>
      <c r="I34" s="23">
        <v>1579.6156539809858</v>
      </c>
      <c r="J34" s="23">
        <v>0</v>
      </c>
      <c r="K34" s="23">
        <v>0</v>
      </c>
      <c r="L34" s="23">
        <v>0</v>
      </c>
      <c r="M34" s="23">
        <v>0</v>
      </c>
      <c r="N34" s="23">
        <v>0</v>
      </c>
      <c r="O34" s="23">
        <v>0</v>
      </c>
      <c r="P34" s="23">
        <v>0</v>
      </c>
      <c r="Q34" s="23">
        <v>0</v>
      </c>
      <c r="R34" s="23">
        <v>0</v>
      </c>
      <c r="S34" s="23">
        <v>0</v>
      </c>
      <c r="T34" s="23">
        <v>0</v>
      </c>
      <c r="U34" s="23">
        <v>0</v>
      </c>
      <c r="V34" s="23">
        <v>0</v>
      </c>
      <c r="W34" s="23">
        <v>8555.4722441274189</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17842.804199999999</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1752.331943119656</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46438.767340359351</v>
      </c>
      <c r="G45" s="28">
        <v>11623.578528832533</v>
      </c>
      <c r="H45" s="28">
        <v>4.2824451407955203E-6</v>
      </c>
      <c r="I45" s="28">
        <v>1579.6156539809858</v>
      </c>
      <c r="J45" s="28">
        <v>0</v>
      </c>
      <c r="K45" s="28">
        <v>0</v>
      </c>
      <c r="L45" s="28">
        <v>0</v>
      </c>
      <c r="M45" s="28">
        <v>0</v>
      </c>
      <c r="N45" s="28">
        <v>0</v>
      </c>
      <c r="O45" s="28">
        <v>0</v>
      </c>
      <c r="P45" s="28">
        <v>0</v>
      </c>
      <c r="Q45" s="28">
        <v>0</v>
      </c>
      <c r="R45" s="28">
        <v>0</v>
      </c>
      <c r="S45" s="28">
        <v>0</v>
      </c>
      <c r="T45" s="28">
        <v>0</v>
      </c>
      <c r="U45" s="28">
        <v>0</v>
      </c>
      <c r="V45" s="28">
        <v>0</v>
      </c>
      <c r="W45" s="28">
        <v>8555.4722441274189</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8833.3803273305984</v>
      </c>
      <c r="G49" s="23">
        <v>742.63539412337991</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28597.293284162202</v>
      </c>
      <c r="G51" s="23">
        <v>0</v>
      </c>
      <c r="H51" s="23">
        <v>0</v>
      </c>
      <c r="I51" s="23">
        <v>0</v>
      </c>
      <c r="J51" s="23">
        <v>0</v>
      </c>
      <c r="K51" s="23">
        <v>0</v>
      </c>
      <c r="L51" s="23">
        <v>0</v>
      </c>
      <c r="M51" s="23">
        <v>0</v>
      </c>
      <c r="N51" s="23">
        <v>0</v>
      </c>
      <c r="O51" s="23">
        <v>0</v>
      </c>
      <c r="P51" s="23">
        <v>0</v>
      </c>
      <c r="Q51" s="23">
        <v>0</v>
      </c>
      <c r="R51" s="23">
        <v>0</v>
      </c>
      <c r="S51" s="23">
        <v>0</v>
      </c>
      <c r="T51" s="23">
        <v>1.62267992468194E-5</v>
      </c>
      <c r="U51" s="23">
        <v>0</v>
      </c>
      <c r="V51" s="23">
        <v>0</v>
      </c>
      <c r="W51" s="23">
        <v>0</v>
      </c>
    </row>
    <row r="52" spans="1:23">
      <c r="A52" s="27" t="s">
        <v>121</v>
      </c>
      <c r="B52" s="27" t="s">
        <v>62</v>
      </c>
      <c r="C52" s="23">
        <v>0</v>
      </c>
      <c r="D52" s="23">
        <v>0</v>
      </c>
      <c r="E52" s="23">
        <v>0</v>
      </c>
      <c r="F52" s="23">
        <v>2352.1827974460302</v>
      </c>
      <c r="G52" s="23">
        <v>0</v>
      </c>
      <c r="H52" s="23">
        <v>0</v>
      </c>
      <c r="I52" s="23">
        <v>0</v>
      </c>
      <c r="J52" s="23">
        <v>0</v>
      </c>
      <c r="K52" s="23">
        <v>0</v>
      </c>
      <c r="L52" s="23">
        <v>0</v>
      </c>
      <c r="M52" s="23">
        <v>0</v>
      </c>
      <c r="N52" s="23">
        <v>0</v>
      </c>
      <c r="O52" s="23">
        <v>0</v>
      </c>
      <c r="P52" s="23">
        <v>0</v>
      </c>
      <c r="Q52" s="23">
        <v>0</v>
      </c>
      <c r="R52" s="23">
        <v>0</v>
      </c>
      <c r="S52" s="23">
        <v>0</v>
      </c>
      <c r="T52" s="23">
        <v>376.80807308942804</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39782.856408938831</v>
      </c>
      <c r="G59" s="28">
        <v>742.63539412337991</v>
      </c>
      <c r="H59" s="28">
        <v>0</v>
      </c>
      <c r="I59" s="28">
        <v>0</v>
      </c>
      <c r="J59" s="28">
        <v>0</v>
      </c>
      <c r="K59" s="28">
        <v>0</v>
      </c>
      <c r="L59" s="28">
        <v>0</v>
      </c>
      <c r="M59" s="28">
        <v>0</v>
      </c>
      <c r="N59" s="28">
        <v>0</v>
      </c>
      <c r="O59" s="28">
        <v>0</v>
      </c>
      <c r="P59" s="28">
        <v>0</v>
      </c>
      <c r="Q59" s="28">
        <v>0</v>
      </c>
      <c r="R59" s="28">
        <v>0</v>
      </c>
      <c r="S59" s="28">
        <v>0</v>
      </c>
      <c r="T59" s="28">
        <v>376.80808931622727</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37103.6656</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3734.236169929382</v>
      </c>
      <c r="G66" s="23">
        <v>0</v>
      </c>
      <c r="H66" s="23">
        <v>0</v>
      </c>
      <c r="I66" s="23">
        <v>0</v>
      </c>
      <c r="J66" s="23">
        <v>1102.2251268119276</v>
      </c>
      <c r="K66" s="23">
        <v>312.77158945000593</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40837.901769929384</v>
      </c>
      <c r="G73" s="28">
        <v>0</v>
      </c>
      <c r="H73" s="28">
        <v>0</v>
      </c>
      <c r="I73" s="28">
        <v>0</v>
      </c>
      <c r="J73" s="28">
        <v>1102.2251268119276</v>
      </c>
      <c r="K73" s="28">
        <v>312.77158945000593</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15978.0129599999</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3438.648263591032</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19416.661223590931</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VQoPKkly9ZKq5UvOMjEjHq4QsFHWNlRJ0uc9jO+uIBuz8dB+48JY16Yt4qk8Uh8AzManAxh5ZDUITM7yqJ6ntw==" saltValue="sr8j6QTwpv3xfzd8hXMGE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2.290054410098245E-4</v>
      </c>
      <c r="D4" s="23">
        <v>2.3588370705309158E-4</v>
      </c>
      <c r="E4" s="23">
        <v>2.3132745728908537E-4</v>
      </c>
      <c r="F4" s="23">
        <v>2.376473548613187E-4</v>
      </c>
      <c r="G4" s="23">
        <v>2.4113797019109458E-4</v>
      </c>
      <c r="H4" s="23">
        <v>2.424685724418533E-4</v>
      </c>
      <c r="I4" s="23">
        <v>2.295691954243283E-4</v>
      </c>
      <c r="J4" s="23">
        <v>2.2459256174289753E-4</v>
      </c>
      <c r="K4" s="23">
        <v>2.2938839006912942E-4</v>
      </c>
      <c r="L4" s="23">
        <v>2.6283387681180271E-4</v>
      </c>
      <c r="M4" s="23">
        <v>2.9158849129950657E-4</v>
      </c>
      <c r="N4" s="23">
        <v>3.6968486612293266E-4</v>
      </c>
      <c r="O4" s="23">
        <v>4.8058686682420093E-4</v>
      </c>
      <c r="P4" s="23">
        <v>4.5381196096497164E-4</v>
      </c>
      <c r="Q4" s="23">
        <v>15732.697686252812</v>
      </c>
      <c r="R4" s="23">
        <v>19067.229856563081</v>
      </c>
      <c r="S4" s="23">
        <v>18572.8744019277</v>
      </c>
      <c r="T4" s="23">
        <v>17538.125019504805</v>
      </c>
      <c r="U4" s="23">
        <v>16605.093368238318</v>
      </c>
      <c r="V4" s="23">
        <v>15635.905743437084</v>
      </c>
      <c r="W4" s="23">
        <v>24686.021039623229</v>
      </c>
    </row>
    <row r="5" spans="1:23">
      <c r="A5" s="27" t="s">
        <v>120</v>
      </c>
      <c r="B5" s="27" t="s">
        <v>70</v>
      </c>
      <c r="C5" s="23">
        <v>2.0092794851124909E-4</v>
      </c>
      <c r="D5" s="23">
        <v>2.2005229099943569E-4</v>
      </c>
      <c r="E5" s="23">
        <v>2.2109542103192938E-4</v>
      </c>
      <c r="F5" s="23">
        <v>2.263179164215262E-4</v>
      </c>
      <c r="G5" s="23">
        <v>3.4842017823964201E-4</v>
      </c>
      <c r="H5" s="23">
        <v>3.7266093971133801E-4</v>
      </c>
      <c r="I5" s="23">
        <v>6.1163766105240905E-4</v>
      </c>
      <c r="J5" s="23">
        <v>8.1658132973530799E-4</v>
      </c>
      <c r="K5" s="23">
        <v>8582.1332963172536</v>
      </c>
      <c r="L5" s="23">
        <v>8103.9974442106122</v>
      </c>
      <c r="M5" s="23">
        <v>7672.8631436735659</v>
      </c>
      <c r="N5" s="23">
        <v>7225.0219753778229</v>
      </c>
      <c r="O5" s="23">
        <v>6822.4947844344888</v>
      </c>
      <c r="P5" s="23">
        <v>6442.3936425167249</v>
      </c>
      <c r="Q5" s="23">
        <v>22508.071177181118</v>
      </c>
      <c r="R5" s="23">
        <v>21194.344780785759</v>
      </c>
      <c r="S5" s="23">
        <v>64802.184651827243</v>
      </c>
      <c r="T5" s="23">
        <v>61191.864617510175</v>
      </c>
      <c r="U5" s="23">
        <v>57936.445062895764</v>
      </c>
      <c r="V5" s="23">
        <v>60285.896251425067</v>
      </c>
      <c r="W5" s="23">
        <v>67051.54148617739</v>
      </c>
    </row>
    <row r="6" spans="1:23">
      <c r="A6" s="27" t="s">
        <v>121</v>
      </c>
      <c r="B6" s="27" t="s">
        <v>70</v>
      </c>
      <c r="C6" s="23">
        <v>5.0943762742335807E-5</v>
      </c>
      <c r="D6" s="23">
        <v>4.8105536095497599E-5</v>
      </c>
      <c r="E6" s="23">
        <v>4.5546311860881297E-5</v>
      </c>
      <c r="F6" s="23">
        <v>4.28879146792156E-5</v>
      </c>
      <c r="G6" s="23">
        <v>4.0498502988415598E-5</v>
      </c>
      <c r="H6" s="23">
        <v>3.8242212440735702E-5</v>
      </c>
      <c r="I6" s="23">
        <v>3.62077190163327E-5</v>
      </c>
      <c r="J6" s="23">
        <v>3.4094386580512945E-5</v>
      </c>
      <c r="K6" s="23">
        <v>3.219488816713797E-5</v>
      </c>
      <c r="L6" s="23">
        <v>3.0401216389297088E-5</v>
      </c>
      <c r="M6" s="23">
        <v>2.8783865538225709E-5</v>
      </c>
      <c r="N6" s="23">
        <v>2.7103840440738333E-5</v>
      </c>
      <c r="O6" s="23">
        <v>2.5593805884405311E-5</v>
      </c>
      <c r="P6" s="23">
        <v>2.4167899788255149E-5</v>
      </c>
      <c r="Q6" s="23">
        <v>2.2882162639102603E-5</v>
      </c>
      <c r="R6" s="23">
        <v>2.154660166424234E-5</v>
      </c>
      <c r="S6" s="23">
        <v>2.0346177202045353E-5</v>
      </c>
      <c r="T6" s="23">
        <v>1.9212631912345992E-5</v>
      </c>
      <c r="U6" s="23">
        <v>1.8190516014848652E-5</v>
      </c>
      <c r="V6" s="23">
        <v>1.7128791924989872E-5</v>
      </c>
      <c r="W6" s="23">
        <v>1.617449661870194E-5</v>
      </c>
    </row>
    <row r="7" spans="1:23">
      <c r="A7" s="27" t="s">
        <v>122</v>
      </c>
      <c r="B7" s="27" t="s">
        <v>70</v>
      </c>
      <c r="C7" s="23">
        <v>1.9548507405126454E-4</v>
      </c>
      <c r="D7" s="23">
        <v>2.083717794977279E-4</v>
      </c>
      <c r="E7" s="23">
        <v>2.230943175257012E-4</v>
      </c>
      <c r="F7" s="23">
        <v>2.1738651901703188E-4</v>
      </c>
      <c r="G7" s="23">
        <v>2.276863856087866E-4</v>
      </c>
      <c r="H7" s="23">
        <v>2.5221721272761108E-4</v>
      </c>
      <c r="I7" s="23">
        <v>2.4522217125053683E-4</v>
      </c>
      <c r="J7" s="23">
        <v>2.9994986720782626E-4</v>
      </c>
      <c r="K7" s="23">
        <v>3.3800224039990122E-4</v>
      </c>
      <c r="L7" s="23">
        <v>5.6026072052707077E-4</v>
      </c>
      <c r="M7" s="23">
        <v>6.4227333164205654E-4</v>
      </c>
      <c r="N7" s="23">
        <v>5069.7744415906272</v>
      </c>
      <c r="O7" s="23">
        <v>4787.3224172629689</v>
      </c>
      <c r="P7" s="23">
        <v>4520.606624786963</v>
      </c>
      <c r="Q7" s="23">
        <v>5947.901368249366</v>
      </c>
      <c r="R7" s="23">
        <v>5600.7407989610983</v>
      </c>
      <c r="S7" s="23">
        <v>11181.649740689434</v>
      </c>
      <c r="T7" s="23">
        <v>11796.129180863489</v>
      </c>
      <c r="U7" s="23">
        <v>17620.079684717297</v>
      </c>
      <c r="V7" s="23">
        <v>16591.650197972755</v>
      </c>
      <c r="W7" s="23">
        <v>15667.280679581683</v>
      </c>
    </row>
    <row r="8" spans="1:23">
      <c r="A8" s="27" t="s">
        <v>123</v>
      </c>
      <c r="B8" s="27" t="s">
        <v>70</v>
      </c>
      <c r="C8" s="23">
        <v>0</v>
      </c>
      <c r="D8" s="23">
        <v>0</v>
      </c>
      <c r="E8" s="23">
        <v>0</v>
      </c>
      <c r="F8" s="23">
        <v>0</v>
      </c>
      <c r="G8" s="23">
        <v>0</v>
      </c>
      <c r="H8" s="23">
        <v>0</v>
      </c>
      <c r="I8" s="23">
        <v>0</v>
      </c>
      <c r="J8" s="23">
        <v>0</v>
      </c>
      <c r="K8" s="23">
        <v>0</v>
      </c>
      <c r="L8" s="23">
        <v>554.721010651396</v>
      </c>
      <c r="M8" s="23">
        <v>1343.307425328115</v>
      </c>
      <c r="N8" s="23">
        <v>2540.0864443233104</v>
      </c>
      <c r="O8" s="23">
        <v>3602.7123675109606</v>
      </c>
      <c r="P8" s="23">
        <v>4539.0481164250677</v>
      </c>
      <c r="Q8" s="23">
        <v>5374.1317817196459</v>
      </c>
      <c r="R8" s="23">
        <v>6074.1883777928397</v>
      </c>
      <c r="S8" s="23">
        <v>6693.0261176586173</v>
      </c>
      <c r="T8" s="23">
        <v>7224.0555901371745</v>
      </c>
      <c r="U8" s="23">
        <v>7717.9071890741343</v>
      </c>
      <c r="V8" s="23">
        <v>8101.3780793288797</v>
      </c>
      <c r="W8" s="23">
        <v>7650.0265123635627</v>
      </c>
    </row>
    <row r="9" spans="1:23">
      <c r="A9" s="21" t="s">
        <v>36</v>
      </c>
      <c r="B9" s="21" t="s">
        <v>142</v>
      </c>
      <c r="C9" s="28">
        <v>6.7636222631467383E-4</v>
      </c>
      <c r="D9" s="28">
        <v>7.1241331364575277E-4</v>
      </c>
      <c r="E9" s="28">
        <v>7.210635077075973E-4</v>
      </c>
      <c r="F9" s="28">
        <v>7.2423970497909247E-4</v>
      </c>
      <c r="G9" s="28">
        <v>8.5774303702793877E-4</v>
      </c>
      <c r="H9" s="28">
        <v>9.0558893732153802E-4</v>
      </c>
      <c r="I9" s="28">
        <v>1.1226367467436068E-3</v>
      </c>
      <c r="J9" s="28">
        <v>1.3752181452665448E-3</v>
      </c>
      <c r="K9" s="28">
        <v>8582.1338959027726</v>
      </c>
      <c r="L9" s="28">
        <v>8658.7193083578222</v>
      </c>
      <c r="M9" s="28">
        <v>9016.1715316473692</v>
      </c>
      <c r="N9" s="28">
        <v>14834.883258080466</v>
      </c>
      <c r="O9" s="28">
        <v>15212.530075389092</v>
      </c>
      <c r="P9" s="28">
        <v>15502.048861708616</v>
      </c>
      <c r="Q9" s="28">
        <v>49562.802036285102</v>
      </c>
      <c r="R9" s="28">
        <v>51936.503835649368</v>
      </c>
      <c r="S9" s="28">
        <v>101249.73493244918</v>
      </c>
      <c r="T9" s="28">
        <v>97750.174427228267</v>
      </c>
      <c r="U9" s="28">
        <v>99879.525323116031</v>
      </c>
      <c r="V9" s="28">
        <v>100614.83028929257</v>
      </c>
      <c r="W9" s="28">
        <v>115054.86973392036</v>
      </c>
    </row>
    <row r="12" spans="1:23">
      <c r="A12" s="7" t="s">
        <v>93</v>
      </c>
    </row>
  </sheetData>
  <sheetProtection algorithmName="SHA-512" hashValue="8hswqzP1XByN3LIv7qCCUoQLwJnqD7cWAXnLmTYYFK+XsV2q+LoNs86BhM0G/hyv68geTaiL2PTTPeHEcmcLZw==" saltValue="RA6mE24TdI/hHXDRowWxxw=="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5.6342368099999995E-4</v>
      </c>
      <c r="D4" s="23">
        <v>5.630945159999989E-4</v>
      </c>
      <c r="E4" s="23">
        <v>5.6706940500000002E-4</v>
      </c>
      <c r="F4" s="23">
        <v>1353.7301674</v>
      </c>
      <c r="G4" s="23">
        <v>5.7382469999999993E-4</v>
      </c>
      <c r="H4" s="23">
        <v>5.7457356199999894E-4</v>
      </c>
      <c r="I4" s="23">
        <v>5.6959071999999997E-4</v>
      </c>
      <c r="J4" s="23">
        <v>179.59034059752395</v>
      </c>
      <c r="K4" s="23">
        <v>5.7537484999999999E-4</v>
      </c>
      <c r="L4" s="23">
        <v>5.8668241000000003E-4</v>
      </c>
      <c r="M4" s="23">
        <v>215.30082832387603</v>
      </c>
      <c r="N4" s="23">
        <v>669.10268157978999</v>
      </c>
      <c r="O4" s="23">
        <v>779.84107330977997</v>
      </c>
      <c r="P4" s="23">
        <v>789.01120754008991</v>
      </c>
      <c r="Q4" s="23">
        <v>1321.5281758788001</v>
      </c>
      <c r="R4" s="23">
        <v>787.51645965315004</v>
      </c>
      <c r="S4" s="23">
        <v>2876.81520473204</v>
      </c>
      <c r="T4" s="23">
        <v>6.1114784000000004E-4</v>
      </c>
      <c r="U4" s="23">
        <v>851.90730394163006</v>
      </c>
      <c r="V4" s="23">
        <v>205.233945305194</v>
      </c>
      <c r="W4" s="23">
        <v>934.71985859765994</v>
      </c>
    </row>
    <row r="5" spans="1:23">
      <c r="A5" s="27" t="s">
        <v>120</v>
      </c>
      <c r="B5" s="27" t="s">
        <v>63</v>
      </c>
      <c r="C5" s="23">
        <v>6.703786779999999E-4</v>
      </c>
      <c r="D5" s="23">
        <v>6.6915195499999997E-4</v>
      </c>
      <c r="E5" s="23">
        <v>6.71684975999999E-4</v>
      </c>
      <c r="F5" s="23">
        <v>6.7510085000000006E-4</v>
      </c>
      <c r="G5" s="23">
        <v>6.7740687599999994E-4</v>
      </c>
      <c r="H5" s="23">
        <v>6.7709006899999992E-4</v>
      </c>
      <c r="I5" s="23">
        <v>6.7480164099999998E-4</v>
      </c>
      <c r="J5" s="23">
        <v>6.7495798999999898E-4</v>
      </c>
      <c r="K5" s="23">
        <v>6.7480350000000003E-4</v>
      </c>
      <c r="L5" s="23">
        <v>6.8193297999999804E-4</v>
      </c>
      <c r="M5" s="23">
        <v>6.8989753999999998E-4</v>
      </c>
      <c r="N5" s="23">
        <v>14.45116778163</v>
      </c>
      <c r="O5" s="23">
        <v>5640.2866875180707</v>
      </c>
      <c r="P5" s="23">
        <v>6.9230967800000011E-4</v>
      </c>
      <c r="Q5" s="23">
        <v>463.40814659253402</v>
      </c>
      <c r="R5" s="23">
        <v>6533.2980999106749</v>
      </c>
      <c r="S5" s="23">
        <v>11376.960853681849</v>
      </c>
      <c r="T5" s="23">
        <v>7.0863541299999986E-4</v>
      </c>
      <c r="U5" s="23">
        <v>5928.1659773147403</v>
      </c>
      <c r="V5" s="23">
        <v>7.1394247000000004E-4</v>
      </c>
      <c r="W5" s="23">
        <v>4939.0348395715146</v>
      </c>
    </row>
    <row r="6" spans="1:23">
      <c r="A6" s="27" t="s">
        <v>121</v>
      </c>
      <c r="B6" s="27" t="s">
        <v>63</v>
      </c>
      <c r="C6" s="23">
        <v>8.2911752060939978</v>
      </c>
      <c r="D6" s="23">
        <v>5.9172227599999904E-4</v>
      </c>
      <c r="E6" s="23">
        <v>11.873991775871</v>
      </c>
      <c r="F6" s="23">
        <v>5.9930392799999893E-4</v>
      </c>
      <c r="G6" s="23">
        <v>5.9928737000000014E-4</v>
      </c>
      <c r="H6" s="23">
        <v>582.797141878464</v>
      </c>
      <c r="I6" s="23">
        <v>6.0219184500000006E-4</v>
      </c>
      <c r="J6" s="23">
        <v>93.17650284140899</v>
      </c>
      <c r="K6" s="23">
        <v>6.055515299999999E-4</v>
      </c>
      <c r="L6" s="23">
        <v>6.1797499600000001E-4</v>
      </c>
      <c r="M6" s="23">
        <v>412.88896675012501</v>
      </c>
      <c r="N6" s="23">
        <v>571.8195458791771</v>
      </c>
      <c r="O6" s="23">
        <v>6.3524430799999994E-4</v>
      </c>
      <c r="P6" s="23">
        <v>512.18632171211004</v>
      </c>
      <c r="Q6" s="23">
        <v>920.06183116767011</v>
      </c>
      <c r="R6" s="23">
        <v>722.60436360359984</v>
      </c>
      <c r="S6" s="23">
        <v>1188.9721497222843</v>
      </c>
      <c r="T6" s="23">
        <v>6.3597292900000003E-4</v>
      </c>
      <c r="U6" s="23">
        <v>712.48891470055992</v>
      </c>
      <c r="V6" s="23">
        <v>121.32023052546703</v>
      </c>
      <c r="W6" s="23">
        <v>869.82362540682391</v>
      </c>
    </row>
    <row r="7" spans="1:23">
      <c r="A7" s="27" t="s">
        <v>122</v>
      </c>
      <c r="B7" s="27" t="s">
        <v>63</v>
      </c>
      <c r="C7" s="23">
        <v>5.6188325499999996E-4</v>
      </c>
      <c r="D7" s="23">
        <v>5.5967919399999998E-4</v>
      </c>
      <c r="E7" s="23">
        <v>3.7899261057589997</v>
      </c>
      <c r="F7" s="23">
        <v>5.6813579400000007E-4</v>
      </c>
      <c r="G7" s="23">
        <v>5.7013882500000005E-4</v>
      </c>
      <c r="H7" s="23">
        <v>2214.8935455000001</v>
      </c>
      <c r="I7" s="23">
        <v>19.866322390674998</v>
      </c>
      <c r="J7" s="23">
        <v>218.95416021663399</v>
      </c>
      <c r="K7" s="23">
        <v>5.6396906800000005E-4</v>
      </c>
      <c r="L7" s="23">
        <v>5.7549677399999994E-4</v>
      </c>
      <c r="M7" s="23">
        <v>591.21568830118406</v>
      </c>
      <c r="N7" s="23">
        <v>1413.4946172196198</v>
      </c>
      <c r="O7" s="23">
        <v>5.8814694999999989E-4</v>
      </c>
      <c r="P7" s="23">
        <v>752.41114672905996</v>
      </c>
      <c r="Q7" s="23">
        <v>827.76811190618002</v>
      </c>
      <c r="R7" s="23">
        <v>1471.2915436589101</v>
      </c>
      <c r="S7" s="23">
        <v>856.57710946101008</v>
      </c>
      <c r="T7" s="23">
        <v>5.8711025100000004E-4</v>
      </c>
      <c r="U7" s="23">
        <v>691.79634854187998</v>
      </c>
      <c r="V7" s="23">
        <v>24.615520088679997</v>
      </c>
      <c r="W7" s="23">
        <v>687.42415903003985</v>
      </c>
    </row>
    <row r="8" spans="1:23">
      <c r="A8" s="27" t="s">
        <v>123</v>
      </c>
      <c r="B8" s="27" t="s">
        <v>63</v>
      </c>
      <c r="C8" s="23">
        <v>3.3424689000000003E-4</v>
      </c>
      <c r="D8" s="23">
        <v>3.3213508999999997E-4</v>
      </c>
      <c r="E8" s="23">
        <v>3.3443888099999995E-4</v>
      </c>
      <c r="F8" s="23">
        <v>3.3304682599999901E-4</v>
      </c>
      <c r="G8" s="23">
        <v>3.2846513999999999E-4</v>
      </c>
      <c r="H8" s="23">
        <v>3.2862703500000003E-4</v>
      </c>
      <c r="I8" s="23">
        <v>3.2969052599999903E-4</v>
      </c>
      <c r="J8" s="23">
        <v>3.2876287100000001E-4</v>
      </c>
      <c r="K8" s="23">
        <v>3.2898644E-4</v>
      </c>
      <c r="L8" s="23">
        <v>3.2893572999999999E-4</v>
      </c>
      <c r="M8" s="23">
        <v>3.2795618400000004E-4</v>
      </c>
      <c r="N8" s="23">
        <v>61.086985776353998</v>
      </c>
      <c r="O8" s="23">
        <v>3.2699116999999997E-4</v>
      </c>
      <c r="P8" s="23">
        <v>3.2680119600000002E-4</v>
      </c>
      <c r="Q8" s="23">
        <v>53.044389683729996</v>
      </c>
      <c r="R8" s="23">
        <v>3.267047E-4</v>
      </c>
      <c r="S8" s="23">
        <v>64.581177903380009</v>
      </c>
      <c r="T8" s="23">
        <v>3.2662693999999998E-4</v>
      </c>
      <c r="U8" s="23">
        <v>33.564925941779997</v>
      </c>
      <c r="V8" s="23">
        <v>3.2651218500000001E-4</v>
      </c>
      <c r="W8" s="23">
        <v>92.873295909859991</v>
      </c>
    </row>
    <row r="9" spans="1:23">
      <c r="A9" s="21" t="s">
        <v>36</v>
      </c>
      <c r="B9" s="21" t="s">
        <v>142</v>
      </c>
      <c r="C9" s="28">
        <v>8.2933051385979972</v>
      </c>
      <c r="D9" s="28">
        <v>2.715783030999998E-3</v>
      </c>
      <c r="E9" s="28">
        <v>15.665491074891998</v>
      </c>
      <c r="F9" s="28">
        <v>1353.7323429873982</v>
      </c>
      <c r="G9" s="28">
        <v>2.7491229109999999E-3</v>
      </c>
      <c r="H9" s="28">
        <v>2797.6922676691302</v>
      </c>
      <c r="I9" s="28">
        <v>19.868498665406999</v>
      </c>
      <c r="J9" s="28">
        <v>491.72200737642794</v>
      </c>
      <c r="K9" s="28">
        <v>2.748685388E-3</v>
      </c>
      <c r="L9" s="28">
        <v>2.791022889999998E-3</v>
      </c>
      <c r="M9" s="28">
        <v>1219.4065012289091</v>
      </c>
      <c r="N9" s="28">
        <v>2729.9549982365711</v>
      </c>
      <c r="O9" s="28">
        <v>6420.1293112102785</v>
      </c>
      <c r="P9" s="28">
        <v>2053.6096950921337</v>
      </c>
      <c r="Q9" s="28">
        <v>3585.8106552289141</v>
      </c>
      <c r="R9" s="28">
        <v>9514.7107935310341</v>
      </c>
      <c r="S9" s="28">
        <v>16363.906495500562</v>
      </c>
      <c r="T9" s="28">
        <v>2.8694933730000001E-3</v>
      </c>
      <c r="U9" s="28">
        <v>8217.9234704405899</v>
      </c>
      <c r="V9" s="28">
        <v>351.17073637399602</v>
      </c>
      <c r="W9" s="28">
        <v>7523.8757785158987</v>
      </c>
    </row>
    <row r="12" spans="1:23">
      <c r="A12" s="7" t="s">
        <v>93</v>
      </c>
    </row>
  </sheetData>
  <sheetProtection algorithmName="SHA-512" hashValue="V8+pv2Na09f5BIbXsA8ZWpVrSBCO6Blca4FKVVfUr1q0msJk5tUuDgscfpibSfXc6wrTyXGSh1kRa+AUVBVGnA==" saltValue="ZKSLR13qYr+pWCmqB70Aug=="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1491.5487885013299</v>
      </c>
      <c r="D4" s="23">
        <v>1424.7525885064299</v>
      </c>
      <c r="E4" s="23">
        <v>1579.7437787929498</v>
      </c>
      <c r="F4" s="23">
        <v>1184.9076992999999</v>
      </c>
      <c r="G4" s="23">
        <v>475.62213449999996</v>
      </c>
      <c r="H4" s="23">
        <v>669.80660999999998</v>
      </c>
      <c r="I4" s="23">
        <v>491.32533699999999</v>
      </c>
      <c r="J4" s="23">
        <v>689.43919399999993</v>
      </c>
      <c r="K4" s="23">
        <v>765.48854400000005</v>
      </c>
      <c r="L4" s="23">
        <v>984.33508999999992</v>
      </c>
      <c r="M4" s="23">
        <v>1270.581913</v>
      </c>
      <c r="N4" s="23">
        <v>1232.6245869999998</v>
      </c>
      <c r="O4" s="23">
        <v>1269.72837</v>
      </c>
      <c r="P4" s="23">
        <v>1483.6612</v>
      </c>
      <c r="Q4" s="23">
        <v>1572.6742340000001</v>
      </c>
      <c r="R4" s="23">
        <v>1604.962974</v>
      </c>
      <c r="S4" s="23">
        <v>1529.66839</v>
      </c>
      <c r="T4" s="23">
        <v>1501.9351800000002</v>
      </c>
      <c r="U4" s="23">
        <v>1448.9109369999999</v>
      </c>
      <c r="V4" s="23">
        <v>1534.70407</v>
      </c>
      <c r="W4" s="23">
        <v>1345.8489640000003</v>
      </c>
    </row>
    <row r="5" spans="1:23">
      <c r="A5" s="21" t="s">
        <v>36</v>
      </c>
      <c r="B5" s="21" t="s">
        <v>142</v>
      </c>
      <c r="C5" s="28">
        <v>1491.5487885013299</v>
      </c>
      <c r="D5" s="28">
        <v>1424.7525885064299</v>
      </c>
      <c r="E5" s="28">
        <v>1579.7437787929498</v>
      </c>
      <c r="F5" s="28">
        <v>1184.9076992999999</v>
      </c>
      <c r="G5" s="28">
        <v>475.62213449999996</v>
      </c>
      <c r="H5" s="28">
        <v>669.80660999999998</v>
      </c>
      <c r="I5" s="28">
        <v>491.32533699999999</v>
      </c>
      <c r="J5" s="28">
        <v>689.43919399999993</v>
      </c>
      <c r="K5" s="28">
        <v>765.48854400000005</v>
      </c>
      <c r="L5" s="28">
        <v>984.33508999999992</v>
      </c>
      <c r="M5" s="28">
        <v>1270.581913</v>
      </c>
      <c r="N5" s="28">
        <v>1232.6245869999998</v>
      </c>
      <c r="O5" s="28">
        <v>1269.72837</v>
      </c>
      <c r="P5" s="28">
        <v>1483.6612</v>
      </c>
      <c r="Q5" s="28">
        <v>1572.6742340000001</v>
      </c>
      <c r="R5" s="28">
        <v>1604.962974</v>
      </c>
      <c r="S5" s="28">
        <v>1529.66839</v>
      </c>
      <c r="T5" s="28">
        <v>1501.9351800000002</v>
      </c>
      <c r="U5" s="28">
        <v>1448.9109369999999</v>
      </c>
      <c r="V5" s="28">
        <v>1534.70407</v>
      </c>
      <c r="W5" s="28">
        <v>1345.8489640000003</v>
      </c>
    </row>
    <row r="8" spans="1:23">
      <c r="A8" s="7" t="s">
        <v>93</v>
      </c>
    </row>
  </sheetData>
  <sheetProtection algorithmName="SHA-512" hashValue="z85brKEAaJUk+zNPt6p/7aBZG+C7rxjO/bmitHbnYBs3RiqV+FJqTM+k+m/33gfKpRpqdXdymK4wN8gP1eVGEQ==" saltValue="VnqM/QI3gzuG3xxMyV/Jcw=="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88789.855399999986</v>
      </c>
      <c r="D6" s="23">
        <v>85614.746999999974</v>
      </c>
      <c r="E6" s="23">
        <v>86830.18789999999</v>
      </c>
      <c r="F6" s="23">
        <v>87659.465957999986</v>
      </c>
      <c r="G6" s="23">
        <v>85395.120577194582</v>
      </c>
      <c r="H6" s="23">
        <v>81690.984939291098</v>
      </c>
      <c r="I6" s="23">
        <v>75783.91922569336</v>
      </c>
      <c r="J6" s="23">
        <v>74521.730705288152</v>
      </c>
      <c r="K6" s="23">
        <v>75614.033983861213</v>
      </c>
      <c r="L6" s="23">
        <v>76669.324458605784</v>
      </c>
      <c r="M6" s="23">
        <v>75602.928312957956</v>
      </c>
      <c r="N6" s="23">
        <v>65568.027464999992</v>
      </c>
      <c r="O6" s="23">
        <v>67956.602564999994</v>
      </c>
      <c r="P6" s="23">
        <v>67387.803769999999</v>
      </c>
      <c r="Q6" s="23">
        <v>45284.595099999991</v>
      </c>
      <c r="R6" s="23">
        <v>40994.173900000002</v>
      </c>
      <c r="S6" s="23">
        <v>33059.724999999991</v>
      </c>
      <c r="T6" s="23">
        <v>34093.286399999997</v>
      </c>
      <c r="U6" s="23">
        <v>33578.296399999992</v>
      </c>
      <c r="V6" s="23">
        <v>33426.259299999991</v>
      </c>
      <c r="W6" s="23">
        <v>29240.487909656014</v>
      </c>
    </row>
    <row r="7" spans="1:25">
      <c r="A7" s="27" t="s">
        <v>36</v>
      </c>
      <c r="B7" s="27" t="s">
        <v>67</v>
      </c>
      <c r="C7" s="23">
        <v>29606.651800000003</v>
      </c>
      <c r="D7" s="23">
        <v>28821.443599999999</v>
      </c>
      <c r="E7" s="23">
        <v>29830.582199999993</v>
      </c>
      <c r="F7" s="23">
        <v>28434.699299999997</v>
      </c>
      <c r="G7" s="23">
        <v>29188.7019</v>
      </c>
      <c r="H7" s="23">
        <v>28835.808899999996</v>
      </c>
      <c r="I7" s="23">
        <v>29397.389800000001</v>
      </c>
      <c r="J7" s="23">
        <v>28998.202300000001</v>
      </c>
      <c r="K7" s="23">
        <v>27588.737699999998</v>
      </c>
      <c r="L7" s="23">
        <v>26631.7235</v>
      </c>
      <c r="M7" s="23">
        <v>24861.025600000001</v>
      </c>
      <c r="N7" s="23">
        <v>22805.545499999989</v>
      </c>
      <c r="O7" s="23">
        <v>22325.586399999989</v>
      </c>
      <c r="P7" s="23">
        <v>22280.734700000001</v>
      </c>
      <c r="Q7" s="23">
        <v>21693.513999999988</v>
      </c>
      <c r="R7" s="23">
        <v>22127.561299999998</v>
      </c>
      <c r="S7" s="23">
        <v>20584.596199999996</v>
      </c>
      <c r="T7" s="23">
        <v>21413.481699999997</v>
      </c>
      <c r="U7" s="23">
        <v>20329.555</v>
      </c>
      <c r="V7" s="23">
        <v>20846.3665</v>
      </c>
      <c r="W7" s="23">
        <v>21336.251699999997</v>
      </c>
    </row>
    <row r="8" spans="1:25">
      <c r="A8" s="27" t="s">
        <v>36</v>
      </c>
      <c r="B8" s="27" t="s">
        <v>18</v>
      </c>
      <c r="C8" s="23">
        <v>2252.4521271054709</v>
      </c>
      <c r="D8" s="23">
        <v>2252.554727028903</v>
      </c>
      <c r="E8" s="23">
        <v>2009.1178744963986</v>
      </c>
      <c r="F8" s="23">
        <v>757.20768065608422</v>
      </c>
      <c r="G8" s="23">
        <v>755.45663055383966</v>
      </c>
      <c r="H8" s="23">
        <v>756.12216625112046</v>
      </c>
      <c r="I8" s="23">
        <v>757.4063214128596</v>
      </c>
      <c r="J8" s="23">
        <v>764.75368769830163</v>
      </c>
      <c r="K8" s="23">
        <v>757.17727229752677</v>
      </c>
      <c r="L8" s="23">
        <v>865.69602134848117</v>
      </c>
      <c r="M8" s="23">
        <v>1019.3692680620777</v>
      </c>
      <c r="N8" s="23">
        <v>2793.9272920949261</v>
      </c>
      <c r="O8" s="23">
        <v>3033.6051707807046</v>
      </c>
      <c r="P8" s="23">
        <v>1608.0190639218033</v>
      </c>
      <c r="Q8" s="23">
        <v>3642.0675843803047</v>
      </c>
      <c r="R8" s="23">
        <v>2000.1657791631972</v>
      </c>
      <c r="S8" s="23">
        <v>2813.6771864233615</v>
      </c>
      <c r="T8" s="23">
        <v>2952.4545765824046</v>
      </c>
      <c r="U8" s="23">
        <v>2802.6193487664991</v>
      </c>
      <c r="V8" s="23">
        <v>3442.1869391955611</v>
      </c>
      <c r="W8" s="23">
        <v>3559.1604924732615</v>
      </c>
    </row>
    <row r="9" spans="1:25">
      <c r="A9" s="27" t="s">
        <v>36</v>
      </c>
      <c r="B9" s="27" t="s">
        <v>28</v>
      </c>
      <c r="C9" s="23">
        <v>978.43164899999999</v>
      </c>
      <c r="D9" s="23">
        <v>785.059664</v>
      </c>
      <c r="E9" s="23">
        <v>794.88954200000001</v>
      </c>
      <c r="F9" s="23">
        <v>72.804011061860194</v>
      </c>
      <c r="G9" s="23">
        <v>72.804011078178775</v>
      </c>
      <c r="H9" s="23">
        <v>72.804011119670605</v>
      </c>
      <c r="I9" s="23">
        <v>73.003471019945124</v>
      </c>
      <c r="J9" s="23">
        <v>72.804011164537329</v>
      </c>
      <c r="K9" s="23">
        <v>72.804011138745011</v>
      </c>
      <c r="L9" s="23">
        <v>100.61290169287973</v>
      </c>
      <c r="M9" s="23">
        <v>143.88115164695967</v>
      </c>
      <c r="N9" s="23">
        <v>289.18994253653733</v>
      </c>
      <c r="O9" s="23">
        <v>306.28812224810576</v>
      </c>
      <c r="P9" s="23">
        <v>214.12843204133949</v>
      </c>
      <c r="Q9" s="23">
        <v>335.88104147045186</v>
      </c>
      <c r="R9" s="23">
        <v>258.95940131192674</v>
      </c>
      <c r="S9" s="23">
        <v>342.03560164941297</v>
      </c>
      <c r="T9" s="23">
        <v>307.9456215775345</v>
      </c>
      <c r="U9" s="23">
        <v>287.47582999999997</v>
      </c>
      <c r="V9" s="23">
        <v>281.62011999999999</v>
      </c>
      <c r="W9" s="23">
        <v>329.34926999999999</v>
      </c>
    </row>
    <row r="10" spans="1:25">
      <c r="A10" s="27" t="s">
        <v>36</v>
      </c>
      <c r="B10" s="27" t="s">
        <v>62</v>
      </c>
      <c r="C10" s="23">
        <v>41.645341673161973</v>
      </c>
      <c r="D10" s="23">
        <v>45.933119087860135</v>
      </c>
      <c r="E10" s="23">
        <v>107.91170136410678</v>
      </c>
      <c r="F10" s="23">
        <v>49.68614607077793</v>
      </c>
      <c r="G10" s="23">
        <v>40.838604362542256</v>
      </c>
      <c r="H10" s="23">
        <v>63.507418748911363</v>
      </c>
      <c r="I10" s="23">
        <v>31.131812704849747</v>
      </c>
      <c r="J10" s="23">
        <v>76.747103083831789</v>
      </c>
      <c r="K10" s="23">
        <v>48.617122201099491</v>
      </c>
      <c r="L10" s="23">
        <v>121.04679657258913</v>
      </c>
      <c r="M10" s="23">
        <v>98.897662632093329</v>
      </c>
      <c r="N10" s="23">
        <v>323.0994207817418</v>
      </c>
      <c r="O10" s="23">
        <v>176.17174911151224</v>
      </c>
      <c r="P10" s="23">
        <v>160.88626247688359</v>
      </c>
      <c r="Q10" s="23">
        <v>500.33288165639044</v>
      </c>
      <c r="R10" s="23">
        <v>321.09795809203143</v>
      </c>
      <c r="S10" s="23">
        <v>764.33288224236674</v>
      </c>
      <c r="T10" s="23">
        <v>478.91003554341768</v>
      </c>
      <c r="U10" s="23">
        <v>839.27658544427936</v>
      </c>
      <c r="V10" s="23">
        <v>914.2304173741403</v>
      </c>
      <c r="W10" s="23">
        <v>1018.6541967518485</v>
      </c>
    </row>
    <row r="11" spans="1:25">
      <c r="A11" s="27" t="s">
        <v>36</v>
      </c>
      <c r="B11" s="27" t="s">
        <v>61</v>
      </c>
      <c r="C11" s="23">
        <v>13054.740129999998</v>
      </c>
      <c r="D11" s="23">
        <v>13299.94426</v>
      </c>
      <c r="E11" s="23">
        <v>12740.866341999998</v>
      </c>
      <c r="F11" s="23">
        <v>14938.933114999996</v>
      </c>
      <c r="G11" s="23">
        <v>14939.474477999995</v>
      </c>
      <c r="H11" s="23">
        <v>13316.101140999996</v>
      </c>
      <c r="I11" s="23">
        <v>14317.749989999998</v>
      </c>
      <c r="J11" s="23">
        <v>16279.352969999998</v>
      </c>
      <c r="K11" s="23">
        <v>15043.456564999999</v>
      </c>
      <c r="L11" s="23">
        <v>15843.827054999996</v>
      </c>
      <c r="M11" s="23">
        <v>15923.412232000001</v>
      </c>
      <c r="N11" s="23">
        <v>16459.123744999997</v>
      </c>
      <c r="O11" s="23">
        <v>16973.357989999997</v>
      </c>
      <c r="P11" s="23">
        <v>16406.981814999999</v>
      </c>
      <c r="Q11" s="23">
        <v>16891.226564000001</v>
      </c>
      <c r="R11" s="23">
        <v>14998.627193999982</v>
      </c>
      <c r="S11" s="23">
        <v>17580.359744000001</v>
      </c>
      <c r="T11" s="23">
        <v>15518.481139999985</v>
      </c>
      <c r="U11" s="23">
        <v>14222.944868999999</v>
      </c>
      <c r="V11" s="23">
        <v>15015.034713999999</v>
      </c>
      <c r="W11" s="23">
        <v>13984.335869999999</v>
      </c>
    </row>
    <row r="12" spans="1:25">
      <c r="A12" s="27" t="s">
        <v>36</v>
      </c>
      <c r="B12" s="27" t="s">
        <v>65</v>
      </c>
      <c r="C12" s="23">
        <v>27227.276965245506</v>
      </c>
      <c r="D12" s="23">
        <v>30047.109232762479</v>
      </c>
      <c r="E12" s="23">
        <v>27764.089029299983</v>
      </c>
      <c r="F12" s="23">
        <v>28615.549873740725</v>
      </c>
      <c r="G12" s="23">
        <v>30054.680861323835</v>
      </c>
      <c r="H12" s="23">
        <v>33983.208679151809</v>
      </c>
      <c r="I12" s="23">
        <v>37907.944129243609</v>
      </c>
      <c r="J12" s="23">
        <v>39244.061426079315</v>
      </c>
      <c r="K12" s="23">
        <v>41635.295525487018</v>
      </c>
      <c r="L12" s="23">
        <v>42264.168819063008</v>
      </c>
      <c r="M12" s="23">
        <v>44991.35731413187</v>
      </c>
      <c r="N12" s="23">
        <v>52052.202517010788</v>
      </c>
      <c r="O12" s="23">
        <v>51725.851036120963</v>
      </c>
      <c r="P12" s="23">
        <v>56683.993328750308</v>
      </c>
      <c r="Q12" s="23">
        <v>74056.243433590251</v>
      </c>
      <c r="R12" s="23">
        <v>81119.046104620356</v>
      </c>
      <c r="S12" s="23">
        <v>85802.190462011553</v>
      </c>
      <c r="T12" s="23">
        <v>84751.063974472461</v>
      </c>
      <c r="U12" s="23">
        <v>87380.207373505691</v>
      </c>
      <c r="V12" s="23">
        <v>86043.782253670041</v>
      </c>
      <c r="W12" s="23">
        <v>86996.230923246432</v>
      </c>
    </row>
    <row r="13" spans="1:25">
      <c r="A13" s="27" t="s">
        <v>36</v>
      </c>
      <c r="B13" s="27" t="s">
        <v>64</v>
      </c>
      <c r="C13" s="23">
        <v>15292.988130228343</v>
      </c>
      <c r="D13" s="23">
        <v>15986.334864698294</v>
      </c>
      <c r="E13" s="23">
        <v>16249.844911009706</v>
      </c>
      <c r="F13" s="23">
        <v>15574.294593030962</v>
      </c>
      <c r="G13" s="23">
        <v>14991.228582326814</v>
      </c>
      <c r="H13" s="23">
        <v>15956.302907165944</v>
      </c>
      <c r="I13" s="23">
        <v>16047.699269965546</v>
      </c>
      <c r="J13" s="23">
        <v>14688.110893925841</v>
      </c>
      <c r="K13" s="23">
        <v>15685.964645369337</v>
      </c>
      <c r="L13" s="23">
        <v>16284.141210463002</v>
      </c>
      <c r="M13" s="23">
        <v>18324.04090189307</v>
      </c>
      <c r="N13" s="23">
        <v>21956.683009111523</v>
      </c>
      <c r="O13" s="23">
        <v>21139.933368648803</v>
      </c>
      <c r="P13" s="23">
        <v>20437.880854517651</v>
      </c>
      <c r="Q13" s="23">
        <v>24568.217845886051</v>
      </c>
      <c r="R13" s="23">
        <v>27307.258480675915</v>
      </c>
      <c r="S13" s="23">
        <v>29078.709870625793</v>
      </c>
      <c r="T13" s="23">
        <v>31411.747033081843</v>
      </c>
      <c r="U13" s="23">
        <v>32769.242653598754</v>
      </c>
      <c r="V13" s="23">
        <v>33514.221060413132</v>
      </c>
      <c r="W13" s="23">
        <v>37812.429416115148</v>
      </c>
    </row>
    <row r="14" spans="1:25">
      <c r="A14" s="27" t="s">
        <v>36</v>
      </c>
      <c r="B14" s="27" t="s">
        <v>32</v>
      </c>
      <c r="C14" s="23">
        <v>173.13320172210283</v>
      </c>
      <c r="D14" s="23">
        <v>175.15073719867718</v>
      </c>
      <c r="E14" s="23">
        <v>169.53805723927758</v>
      </c>
      <c r="F14" s="23">
        <v>175.9643265681932</v>
      </c>
      <c r="G14" s="23">
        <v>177.97570549400197</v>
      </c>
      <c r="H14" s="23">
        <v>169.85975870034005</v>
      </c>
      <c r="I14" s="23">
        <v>157.95804227729096</v>
      </c>
      <c r="J14" s="23">
        <v>150.26815126910768</v>
      </c>
      <c r="K14" s="23">
        <v>156.3153590979822</v>
      </c>
      <c r="L14" s="23">
        <v>151.75140077868551</v>
      </c>
      <c r="M14" s="23">
        <v>301.73847321778652</v>
      </c>
      <c r="N14" s="23">
        <v>360.90230167770397</v>
      </c>
      <c r="O14" s="23">
        <v>329.43839589115487</v>
      </c>
      <c r="P14" s="23">
        <v>306.62083422970005</v>
      </c>
      <c r="Q14" s="23">
        <v>980.89485625175689</v>
      </c>
      <c r="R14" s="23">
        <v>1001.4057118310958</v>
      </c>
      <c r="S14" s="23">
        <v>982.24855871310206</v>
      </c>
      <c r="T14" s="23">
        <v>989.7050098805704</v>
      </c>
      <c r="U14" s="23">
        <v>1384.2101930613221</v>
      </c>
      <c r="V14" s="23">
        <v>1366.1866125898159</v>
      </c>
      <c r="W14" s="23">
        <v>2698.0137246330155</v>
      </c>
    </row>
    <row r="15" spans="1:25">
      <c r="A15" s="27" t="s">
        <v>36</v>
      </c>
      <c r="B15" s="27" t="s">
        <v>69</v>
      </c>
      <c r="C15" s="23">
        <v>55.516928999999998</v>
      </c>
      <c r="D15" s="23">
        <v>67.3214226999999</v>
      </c>
      <c r="E15" s="23">
        <v>36.097945687597701</v>
      </c>
      <c r="F15" s="23">
        <v>1123.7817979015495</v>
      </c>
      <c r="G15" s="23">
        <v>4126.448050416303</v>
      </c>
      <c r="H15" s="23">
        <v>3797.6371876331027</v>
      </c>
      <c r="I15" s="23">
        <v>2985.6257178024739</v>
      </c>
      <c r="J15" s="23">
        <v>3395.0867281156411</v>
      </c>
      <c r="K15" s="23">
        <v>4743.6766530985342</v>
      </c>
      <c r="L15" s="23">
        <v>5935.4437083159273</v>
      </c>
      <c r="M15" s="23">
        <v>6132.847316353962</v>
      </c>
      <c r="N15" s="23">
        <v>7575.9624787397488</v>
      </c>
      <c r="O15" s="23">
        <v>6916.9999820943594</v>
      </c>
      <c r="P15" s="23">
        <v>6942.301749123485</v>
      </c>
      <c r="Q15" s="23">
        <v>8103.055353101352</v>
      </c>
      <c r="R15" s="23">
        <v>10695.540596640167</v>
      </c>
      <c r="S15" s="23">
        <v>12626.05891472188</v>
      </c>
      <c r="T15" s="23">
        <v>12254.451949234855</v>
      </c>
      <c r="U15" s="23">
        <v>14150.994721683475</v>
      </c>
      <c r="V15" s="23">
        <v>13926.753969708896</v>
      </c>
      <c r="W15" s="23">
        <v>14972.614058439598</v>
      </c>
    </row>
    <row r="16" spans="1:25">
      <c r="A16" s="27" t="s">
        <v>36</v>
      </c>
      <c r="B16" s="27" t="s">
        <v>52</v>
      </c>
      <c r="C16" s="23">
        <v>64.564754257999965</v>
      </c>
      <c r="D16" s="23">
        <v>158.88659564700001</v>
      </c>
      <c r="E16" s="23">
        <v>296.68401005999982</v>
      </c>
      <c r="F16" s="23">
        <v>559.38342445499984</v>
      </c>
      <c r="G16" s="23">
        <v>914.92515377999996</v>
      </c>
      <c r="H16" s="23">
        <v>1210.5155323199999</v>
      </c>
      <c r="I16" s="23">
        <v>1430.6373414999989</v>
      </c>
      <c r="J16" s="23">
        <v>1715.5528361999989</v>
      </c>
      <c r="K16" s="23">
        <v>2246.3787853999988</v>
      </c>
      <c r="L16" s="23">
        <v>2418.9567870999999</v>
      </c>
      <c r="M16" s="23">
        <v>2697.1300728000001</v>
      </c>
      <c r="N16" s="23">
        <v>3041.2965312999995</v>
      </c>
      <c r="O16" s="23">
        <v>3429.5953424999993</v>
      </c>
      <c r="P16" s="23">
        <v>3812.4193970000001</v>
      </c>
      <c r="Q16" s="23">
        <v>4264.7589266999994</v>
      </c>
      <c r="R16" s="23">
        <v>4393.4029774000001</v>
      </c>
      <c r="S16" s="23">
        <v>4425.1528693999999</v>
      </c>
      <c r="T16" s="23">
        <v>4627.4099325000007</v>
      </c>
      <c r="U16" s="23">
        <v>4773.8827429999992</v>
      </c>
      <c r="V16" s="23">
        <v>4879.6739989999987</v>
      </c>
      <c r="W16" s="23">
        <v>5179.1547619999983</v>
      </c>
    </row>
    <row r="17" spans="1:25">
      <c r="A17" s="29" t="s">
        <v>118</v>
      </c>
      <c r="B17" s="29"/>
      <c r="C17" s="28">
        <v>177244.04154325248</v>
      </c>
      <c r="D17" s="28">
        <v>176853.12646757753</v>
      </c>
      <c r="E17" s="28">
        <v>176327.48950017017</v>
      </c>
      <c r="F17" s="28">
        <v>176102.64067756038</v>
      </c>
      <c r="G17" s="28">
        <v>175438.30564483977</v>
      </c>
      <c r="H17" s="28">
        <v>174674.84016272856</v>
      </c>
      <c r="I17" s="28">
        <v>174316.24402004018</v>
      </c>
      <c r="J17" s="28">
        <v>174645.76309724001</v>
      </c>
      <c r="K17" s="28">
        <v>176446.08682535493</v>
      </c>
      <c r="L17" s="28">
        <v>178780.54076274575</v>
      </c>
      <c r="M17" s="28">
        <v>180964.91244332402</v>
      </c>
      <c r="N17" s="28">
        <v>182247.79889153552</v>
      </c>
      <c r="O17" s="28">
        <v>183637.39640191008</v>
      </c>
      <c r="P17" s="28">
        <v>185180.428226708</v>
      </c>
      <c r="Q17" s="28">
        <v>186972.07845098342</v>
      </c>
      <c r="R17" s="28">
        <v>189126.89011786343</v>
      </c>
      <c r="S17" s="28">
        <v>190025.62694695246</v>
      </c>
      <c r="T17" s="28">
        <v>190927.37048125762</v>
      </c>
      <c r="U17" s="28">
        <v>192209.6180603152</v>
      </c>
      <c r="V17" s="28">
        <v>193483.70130465287</v>
      </c>
      <c r="W17" s="28">
        <v>194276.89977824269</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44272.868500000004</v>
      </c>
      <c r="D20" s="23">
        <v>39605.93759999999</v>
      </c>
      <c r="E20" s="23">
        <v>38201.587500000001</v>
      </c>
      <c r="F20" s="23">
        <v>40028.618627999982</v>
      </c>
      <c r="G20" s="23">
        <v>36675.862147194581</v>
      </c>
      <c r="H20" s="23">
        <v>34444.026839291124</v>
      </c>
      <c r="I20" s="23">
        <v>31926.021845693369</v>
      </c>
      <c r="J20" s="23">
        <v>32925.494315288182</v>
      </c>
      <c r="K20" s="23">
        <v>34763.834903861207</v>
      </c>
      <c r="L20" s="23">
        <v>35645.898998605786</v>
      </c>
      <c r="M20" s="23">
        <v>35743.558282957958</v>
      </c>
      <c r="N20" s="23">
        <v>24396.936199999996</v>
      </c>
      <c r="O20" s="23">
        <v>24958.257300000001</v>
      </c>
      <c r="P20" s="23">
        <v>25248.884900000001</v>
      </c>
      <c r="Q20" s="23">
        <v>8449.1097000000009</v>
      </c>
      <c r="R20" s="23">
        <v>8426.0246999999999</v>
      </c>
      <c r="S20" s="23">
        <v>8426.0249999999905</v>
      </c>
      <c r="T20" s="23">
        <v>8426.0253000000012</v>
      </c>
      <c r="U20" s="23">
        <v>8449.1095999999998</v>
      </c>
      <c r="V20" s="23">
        <v>8195.6386999999995</v>
      </c>
      <c r="W20" s="23">
        <v>8386.866399999999</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33.648915506006816</v>
      </c>
      <c r="D22" s="23">
        <v>33.751515503148994</v>
      </c>
      <c r="E22" s="23">
        <v>103.12506443294048</v>
      </c>
      <c r="F22" s="23">
        <v>67.662686382460691</v>
      </c>
      <c r="G22" s="23">
        <v>65.911636199333898</v>
      </c>
      <c r="H22" s="23">
        <v>66.5771717012626</v>
      </c>
      <c r="I22" s="23">
        <v>65.97213968222168</v>
      </c>
      <c r="J22" s="23">
        <v>69.058925728912101</v>
      </c>
      <c r="K22" s="23">
        <v>67.632276871429198</v>
      </c>
      <c r="L22" s="23">
        <v>69.621911870558193</v>
      </c>
      <c r="M22" s="23">
        <v>67.507447699158291</v>
      </c>
      <c r="N22" s="23">
        <v>641.15303717942174</v>
      </c>
      <c r="O22" s="23">
        <v>875.98225133015285</v>
      </c>
      <c r="P22" s="23">
        <v>273.82955818909585</v>
      </c>
      <c r="Q22" s="23">
        <v>956.80310082476808</v>
      </c>
      <c r="R22" s="23">
        <v>438.65367510509145</v>
      </c>
      <c r="S22" s="23">
        <v>1004.736497629796</v>
      </c>
      <c r="T22" s="23">
        <v>1113.733887736644</v>
      </c>
      <c r="U22" s="23">
        <v>1162.9455178230919</v>
      </c>
      <c r="V22" s="23">
        <v>1432.2993079672101</v>
      </c>
      <c r="W22" s="23">
        <v>1493.0979584782622</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9.1973893999999902E-7</v>
      </c>
      <c r="D24" s="23">
        <v>8.5637912199589994E-2</v>
      </c>
      <c r="E24" s="23">
        <v>4.1811976645402504</v>
      </c>
      <c r="F24" s="23">
        <v>19.023848357843328</v>
      </c>
      <c r="G24" s="23">
        <v>9.1792394730892735</v>
      </c>
      <c r="H24" s="23">
        <v>9.693223382811281</v>
      </c>
      <c r="I24" s="23">
        <v>7.4818555828532336</v>
      </c>
      <c r="J24" s="23">
        <v>19.60529840466938</v>
      </c>
      <c r="K24" s="23">
        <v>23.500303441976779</v>
      </c>
      <c r="L24" s="23">
        <v>13.736239487092179</v>
      </c>
      <c r="M24" s="23">
        <v>21.080631505061529</v>
      </c>
      <c r="N24" s="23">
        <v>83.639702637842362</v>
      </c>
      <c r="O24" s="23">
        <v>34.37112269656199</v>
      </c>
      <c r="P24" s="23">
        <v>20.525977686348721</v>
      </c>
      <c r="Q24" s="23">
        <v>135.0019006933793</v>
      </c>
      <c r="R24" s="23">
        <v>56.767187499999999</v>
      </c>
      <c r="S24" s="23">
        <v>158.75291299999998</v>
      </c>
      <c r="T24" s="23">
        <v>73.700432829333195</v>
      </c>
      <c r="U24" s="23">
        <v>169.70487459999998</v>
      </c>
      <c r="V24" s="23">
        <v>150.56902790000001</v>
      </c>
      <c r="W24" s="23">
        <v>198.39525</v>
      </c>
    </row>
    <row r="25" spans="1:25" s="26" customFormat="1">
      <c r="A25" s="27" t="s">
        <v>119</v>
      </c>
      <c r="B25" s="27" t="s">
        <v>61</v>
      </c>
      <c r="C25" s="23">
        <v>2015.711779999999</v>
      </c>
      <c r="D25" s="23">
        <v>1937.7924299999988</v>
      </c>
      <c r="E25" s="23">
        <v>1724.0080049999999</v>
      </c>
      <c r="F25" s="23">
        <v>2495.1822549999988</v>
      </c>
      <c r="G25" s="23">
        <v>2551.1359939999993</v>
      </c>
      <c r="H25" s="23">
        <v>2256.3494659999997</v>
      </c>
      <c r="I25" s="23">
        <v>2277.5466749999996</v>
      </c>
      <c r="J25" s="23">
        <v>3097.0223800000003</v>
      </c>
      <c r="K25" s="23">
        <v>2503.01442</v>
      </c>
      <c r="L25" s="23">
        <v>2444.381695</v>
      </c>
      <c r="M25" s="23">
        <v>2402.9881619999996</v>
      </c>
      <c r="N25" s="23">
        <v>2758.9657549999993</v>
      </c>
      <c r="O25" s="23">
        <v>3092.4053359999989</v>
      </c>
      <c r="P25" s="23">
        <v>3204.9600449999998</v>
      </c>
      <c r="Q25" s="23">
        <v>3088.5319799999997</v>
      </c>
      <c r="R25" s="23">
        <v>2873.0964039999999</v>
      </c>
      <c r="S25" s="23">
        <v>3799.69506</v>
      </c>
      <c r="T25" s="23">
        <v>3076.569899999989</v>
      </c>
      <c r="U25" s="23">
        <v>2937.8852939999988</v>
      </c>
      <c r="V25" s="23">
        <v>2960.7603539999991</v>
      </c>
      <c r="W25" s="23">
        <v>2685.8984099999998</v>
      </c>
    </row>
    <row r="26" spans="1:25" s="26" customFormat="1">
      <c r="A26" s="27" t="s">
        <v>119</v>
      </c>
      <c r="B26" s="27" t="s">
        <v>65</v>
      </c>
      <c r="C26" s="23">
        <v>6057.7227556110529</v>
      </c>
      <c r="D26" s="23">
        <v>7063.7979022350528</v>
      </c>
      <c r="E26" s="23">
        <v>6711.1398966577763</v>
      </c>
      <c r="F26" s="23">
        <v>6625.5443391921826</v>
      </c>
      <c r="G26" s="23">
        <v>6874.4961117094772</v>
      </c>
      <c r="H26" s="23">
        <v>7291.9824028194153</v>
      </c>
      <c r="I26" s="23">
        <v>7248.0269422390111</v>
      </c>
      <c r="J26" s="23">
        <v>5906.399078138259</v>
      </c>
      <c r="K26" s="23">
        <v>5482.6484446028999</v>
      </c>
      <c r="L26" s="23">
        <v>6057.2678645147544</v>
      </c>
      <c r="M26" s="23">
        <v>7088.8296063976168</v>
      </c>
      <c r="N26" s="23">
        <v>11387.253208526659</v>
      </c>
      <c r="O26" s="23">
        <v>12331.417501358948</v>
      </c>
      <c r="P26" s="23">
        <v>14294.630294363198</v>
      </c>
      <c r="Q26" s="23">
        <v>21538.463253056772</v>
      </c>
      <c r="R26" s="23">
        <v>21640.394277447616</v>
      </c>
      <c r="S26" s="23">
        <v>18523.460039123882</v>
      </c>
      <c r="T26" s="23">
        <v>16662.273836439701</v>
      </c>
      <c r="U26" s="23">
        <v>17609.033436092344</v>
      </c>
      <c r="V26" s="23">
        <v>16910.704371315638</v>
      </c>
      <c r="W26" s="23">
        <v>20481.893635851651</v>
      </c>
    </row>
    <row r="27" spans="1:25" s="26" customFormat="1">
      <c r="A27" s="27" t="s">
        <v>119</v>
      </c>
      <c r="B27" s="27" t="s">
        <v>64</v>
      </c>
      <c r="C27" s="23">
        <v>5680.3348201886183</v>
      </c>
      <c r="D27" s="23">
        <v>6065.0353829533824</v>
      </c>
      <c r="E27" s="23">
        <v>6102.2596909533868</v>
      </c>
      <c r="F27" s="23">
        <v>5873.7173440168317</v>
      </c>
      <c r="G27" s="23">
        <v>5592.1663582826541</v>
      </c>
      <c r="H27" s="23">
        <v>6055.5395160082771</v>
      </c>
      <c r="I27" s="23">
        <v>6091.8710684776606</v>
      </c>
      <c r="J27" s="23">
        <v>5519.4319915790193</v>
      </c>
      <c r="K27" s="23">
        <v>5711.99789506655</v>
      </c>
      <c r="L27" s="23">
        <v>6006.7458327272452</v>
      </c>
      <c r="M27" s="23">
        <v>7875.0935636697122</v>
      </c>
      <c r="N27" s="23">
        <v>10660.723869728188</v>
      </c>
      <c r="O27" s="23">
        <v>10339.968762779064</v>
      </c>
      <c r="P27" s="23">
        <v>9961.2822668528352</v>
      </c>
      <c r="Q27" s="23">
        <v>13520.421152066187</v>
      </c>
      <c r="R27" s="23">
        <v>14920.813707559648</v>
      </c>
      <c r="S27" s="23">
        <v>18060.36697351664</v>
      </c>
      <c r="T27" s="23">
        <v>18398.311005016225</v>
      </c>
      <c r="U27" s="23">
        <v>19325.362229808925</v>
      </c>
      <c r="V27" s="23">
        <v>19498.787833390346</v>
      </c>
      <c r="W27" s="23">
        <v>19511.490700705963</v>
      </c>
    </row>
    <row r="28" spans="1:25" s="26" customFormat="1">
      <c r="A28" s="27" t="s">
        <v>119</v>
      </c>
      <c r="B28" s="27" t="s">
        <v>32</v>
      </c>
      <c r="C28" s="23">
        <v>2.4130942999999999E-6</v>
      </c>
      <c r="D28" s="23">
        <v>2.440791E-6</v>
      </c>
      <c r="E28" s="23">
        <v>2.4313033E-6</v>
      </c>
      <c r="F28" s="23">
        <v>2.4225476E-6</v>
      </c>
      <c r="G28" s="23">
        <v>2.3753646000000001E-6</v>
      </c>
      <c r="H28" s="23">
        <v>2.9519779000000002E-6</v>
      </c>
      <c r="I28" s="23">
        <v>4.0938124999999997E-6</v>
      </c>
      <c r="J28" s="23">
        <v>4.5831894000000001E-6</v>
      </c>
      <c r="K28" s="23">
        <v>4.5722239999999998E-6</v>
      </c>
      <c r="L28" s="23">
        <v>1.21525845E-5</v>
      </c>
      <c r="M28" s="23">
        <v>1.5350646000000001E-5</v>
      </c>
      <c r="N28" s="23">
        <v>2.71986209999999E-5</v>
      </c>
      <c r="O28" s="23">
        <v>2.6095405999999899E-5</v>
      </c>
      <c r="P28" s="23">
        <v>2.8021662999999998E-5</v>
      </c>
      <c r="Q28" s="23">
        <v>174.44699</v>
      </c>
      <c r="R28" s="23">
        <v>173.78122999999999</v>
      </c>
      <c r="S28" s="23">
        <v>169.34848</v>
      </c>
      <c r="T28" s="23">
        <v>173.51238999999899</v>
      </c>
      <c r="U28" s="23">
        <v>172.95612</v>
      </c>
      <c r="V28" s="23">
        <v>168.33713</v>
      </c>
      <c r="W28" s="23">
        <v>595.60222999999996</v>
      </c>
    </row>
    <row r="29" spans="1:25" s="26" customFormat="1">
      <c r="A29" s="27" t="s">
        <v>119</v>
      </c>
      <c r="B29" s="27" t="s">
        <v>69</v>
      </c>
      <c r="C29" s="23">
        <v>11.716929</v>
      </c>
      <c r="D29" s="23">
        <v>22.807056699999997</v>
      </c>
      <c r="E29" s="23">
        <v>11.724596623235401</v>
      </c>
      <c r="F29" s="23">
        <v>782.53588207922814</v>
      </c>
      <c r="G29" s="23">
        <v>3811.8405334790186</v>
      </c>
      <c r="H29" s="23">
        <v>3419.7278092740262</v>
      </c>
      <c r="I29" s="23">
        <v>2709.7426993189511</v>
      </c>
      <c r="J29" s="23">
        <v>3048.2462587015812</v>
      </c>
      <c r="K29" s="23">
        <v>4261.2413314561145</v>
      </c>
      <c r="L29" s="23">
        <v>5220.5635959916726</v>
      </c>
      <c r="M29" s="23">
        <v>5126.95711918297</v>
      </c>
      <c r="N29" s="23">
        <v>5563.0578805395826</v>
      </c>
      <c r="O29" s="23">
        <v>4937.9973355405491</v>
      </c>
      <c r="P29" s="23">
        <v>4915.2038480823194</v>
      </c>
      <c r="Q29" s="23">
        <v>5835.7866655363105</v>
      </c>
      <c r="R29" s="23">
        <v>8021.335024</v>
      </c>
      <c r="S29" s="23">
        <v>8270.3092949999991</v>
      </c>
      <c r="T29" s="23">
        <v>7834.9699230000006</v>
      </c>
      <c r="U29" s="23">
        <v>8478.4383519999992</v>
      </c>
      <c r="V29" s="23">
        <v>8294.4877199999992</v>
      </c>
      <c r="W29" s="23">
        <v>8438.8195059999907</v>
      </c>
    </row>
    <row r="30" spans="1:25" s="26" customFormat="1">
      <c r="A30" s="27" t="s">
        <v>119</v>
      </c>
      <c r="B30" s="27" t="s">
        <v>52</v>
      </c>
      <c r="C30" s="23">
        <v>22.53585489999999</v>
      </c>
      <c r="D30" s="23">
        <v>49.407203999999986</v>
      </c>
      <c r="E30" s="23">
        <v>78.645307000000003</v>
      </c>
      <c r="F30" s="23">
        <v>153.50067299999989</v>
      </c>
      <c r="G30" s="23">
        <v>256.07617699999997</v>
      </c>
      <c r="H30" s="23">
        <v>340.5828469999999</v>
      </c>
      <c r="I30" s="23">
        <v>395.66726999999997</v>
      </c>
      <c r="J30" s="23">
        <v>479.88874999999996</v>
      </c>
      <c r="K30" s="23">
        <v>624.523043999999</v>
      </c>
      <c r="L30" s="23">
        <v>720.88859400000001</v>
      </c>
      <c r="M30" s="23">
        <v>794.57326999999998</v>
      </c>
      <c r="N30" s="23">
        <v>906.63402000000008</v>
      </c>
      <c r="O30" s="23">
        <v>1032.7722800000001</v>
      </c>
      <c r="P30" s="23">
        <v>1146.6207400000001</v>
      </c>
      <c r="Q30" s="23">
        <v>1291.78261</v>
      </c>
      <c r="R30" s="23">
        <v>1339.3243</v>
      </c>
      <c r="S30" s="23">
        <v>1367.4802999999999</v>
      </c>
      <c r="T30" s="23">
        <v>1439.2678599999999</v>
      </c>
      <c r="U30" s="23">
        <v>1496.4835800000001</v>
      </c>
      <c r="V30" s="23">
        <v>1538.5415299999991</v>
      </c>
      <c r="W30" s="23">
        <v>1627.070729999999</v>
      </c>
    </row>
    <row r="31" spans="1:25" s="26" customFormat="1">
      <c r="A31" s="29" t="s">
        <v>118</v>
      </c>
      <c r="B31" s="29"/>
      <c r="C31" s="28">
        <v>58060.286772225416</v>
      </c>
      <c r="D31" s="28">
        <v>54706.400468603781</v>
      </c>
      <c r="E31" s="28">
        <v>52846.301354708652</v>
      </c>
      <c r="F31" s="28">
        <v>55109.749100949302</v>
      </c>
      <c r="G31" s="28">
        <v>51768.751486859132</v>
      </c>
      <c r="H31" s="28">
        <v>50124.168619202886</v>
      </c>
      <c r="I31" s="28">
        <v>47616.920526675116</v>
      </c>
      <c r="J31" s="28">
        <v>47537.011989139042</v>
      </c>
      <c r="K31" s="28">
        <v>48552.628243844068</v>
      </c>
      <c r="L31" s="28">
        <v>50237.65254220544</v>
      </c>
      <c r="M31" s="28">
        <v>53199.057694229508</v>
      </c>
      <c r="N31" s="28">
        <v>49928.671773072107</v>
      </c>
      <c r="O31" s="28">
        <v>51632.402274164728</v>
      </c>
      <c r="P31" s="28">
        <v>53004.113042091485</v>
      </c>
      <c r="Q31" s="28">
        <v>47688.331086641105</v>
      </c>
      <c r="R31" s="28">
        <v>48355.74995161235</v>
      </c>
      <c r="S31" s="28">
        <v>49973.036483270305</v>
      </c>
      <c r="T31" s="28">
        <v>47750.614362021894</v>
      </c>
      <c r="U31" s="28">
        <v>49654.040952324358</v>
      </c>
      <c r="V31" s="28">
        <v>49148.759594573188</v>
      </c>
      <c r="W31" s="28">
        <v>52757.642355035874</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44516.986899999982</v>
      </c>
      <c r="D34" s="23">
        <v>46008.809399999984</v>
      </c>
      <c r="E34" s="23">
        <v>48628.600399999981</v>
      </c>
      <c r="F34" s="23">
        <v>47630.847330000004</v>
      </c>
      <c r="G34" s="23">
        <v>48719.258429999994</v>
      </c>
      <c r="H34" s="23">
        <v>47246.958099999974</v>
      </c>
      <c r="I34" s="23">
        <v>43857.897379999995</v>
      </c>
      <c r="J34" s="23">
        <v>41596.236389999976</v>
      </c>
      <c r="K34" s="23">
        <v>40850.199080000006</v>
      </c>
      <c r="L34" s="23">
        <v>41023.425460000006</v>
      </c>
      <c r="M34" s="23">
        <v>39859.370029999991</v>
      </c>
      <c r="N34" s="23">
        <v>41171.091264999995</v>
      </c>
      <c r="O34" s="23">
        <v>42998.345264999996</v>
      </c>
      <c r="P34" s="23">
        <v>42138.918869999994</v>
      </c>
      <c r="Q34" s="23">
        <v>36835.48539999999</v>
      </c>
      <c r="R34" s="23">
        <v>32568.149200000003</v>
      </c>
      <c r="S34" s="23">
        <v>24633.699999999997</v>
      </c>
      <c r="T34" s="23">
        <v>25667.2611</v>
      </c>
      <c r="U34" s="23">
        <v>25129.186799999996</v>
      </c>
      <c r="V34" s="23">
        <v>25230.620599999995</v>
      </c>
      <c r="W34" s="23">
        <v>20853.621509656015</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1113.0546781051744</v>
      </c>
      <c r="D36" s="23">
        <v>1113.0546781004</v>
      </c>
      <c r="E36" s="23">
        <v>1240.8356041603522</v>
      </c>
      <c r="F36" s="23">
        <v>235.40906008113981</v>
      </c>
      <c r="G36" s="23">
        <v>235.40906012601729</v>
      </c>
      <c r="H36" s="23">
        <v>235.4090601275567</v>
      </c>
      <c r="I36" s="23">
        <v>236.05401713510329</v>
      </c>
      <c r="J36" s="23">
        <v>241.55882716349078</v>
      </c>
      <c r="K36" s="23">
        <v>235.40906019698048</v>
      </c>
      <c r="L36" s="23">
        <v>341.93817238588349</v>
      </c>
      <c r="M36" s="23">
        <v>496.48165255230271</v>
      </c>
      <c r="N36" s="23">
        <v>1239.8018924543003</v>
      </c>
      <c r="O36" s="23">
        <v>1261.5855066944277</v>
      </c>
      <c r="P36" s="23">
        <v>694.01523359475095</v>
      </c>
      <c r="Q36" s="23">
        <v>1827.9506699313715</v>
      </c>
      <c r="R36" s="23">
        <v>1039.8156903478514</v>
      </c>
      <c r="S36" s="23">
        <v>1808.9406723715315</v>
      </c>
      <c r="T36" s="23">
        <v>1838.7206724061834</v>
      </c>
      <c r="U36" s="23">
        <v>1639.673812472698</v>
      </c>
      <c r="V36" s="23">
        <v>2009.887612592913</v>
      </c>
      <c r="W36" s="23">
        <v>2066.0625139483009</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100.6129</v>
      </c>
      <c r="M37" s="23">
        <v>143.88114999999999</v>
      </c>
      <c r="N37" s="23">
        <v>289.18993999999998</v>
      </c>
      <c r="O37" s="23">
        <v>306.28811999999999</v>
      </c>
      <c r="P37" s="23">
        <v>214.12842999999901</v>
      </c>
      <c r="Q37" s="23">
        <v>335.88103999999998</v>
      </c>
      <c r="R37" s="23">
        <v>258.95940000000002</v>
      </c>
      <c r="S37" s="23">
        <v>342.03559999999999</v>
      </c>
      <c r="T37" s="23">
        <v>307.94562000000002</v>
      </c>
      <c r="U37" s="23">
        <v>287.47582999999997</v>
      </c>
      <c r="V37" s="23">
        <v>281.62011999999999</v>
      </c>
      <c r="W37" s="23">
        <v>329.34926999999999</v>
      </c>
    </row>
    <row r="38" spans="1:23" s="26" customFormat="1">
      <c r="A38" s="27" t="s">
        <v>120</v>
      </c>
      <c r="B38" s="27" t="s">
        <v>62</v>
      </c>
      <c r="C38" s="23">
        <v>1.5880867509999989E-6</v>
      </c>
      <c r="D38" s="23">
        <v>1.5571413099999987E-6</v>
      </c>
      <c r="E38" s="23">
        <v>1.6411990069999991E-6</v>
      </c>
      <c r="F38" s="23">
        <v>2.5131090747910378</v>
      </c>
      <c r="G38" s="23">
        <v>4.4822142488157697</v>
      </c>
      <c r="H38" s="23">
        <v>6.976859732527477</v>
      </c>
      <c r="I38" s="23">
        <v>3.5000690639588408</v>
      </c>
      <c r="J38" s="23">
        <v>15.222225186693699</v>
      </c>
      <c r="K38" s="23">
        <v>1.77959131845895</v>
      </c>
      <c r="L38" s="23">
        <v>4.3187568625868202</v>
      </c>
      <c r="M38" s="23">
        <v>8.269217637638711</v>
      </c>
      <c r="N38" s="23">
        <v>33.415879146056795</v>
      </c>
      <c r="O38" s="23">
        <v>19.058877446778304</v>
      </c>
      <c r="P38" s="23">
        <v>7.35267056706323</v>
      </c>
      <c r="Q38" s="23">
        <v>89.578458878283939</v>
      </c>
      <c r="R38" s="23">
        <v>57.822391028004198</v>
      </c>
      <c r="S38" s="23">
        <v>149.27824126052229</v>
      </c>
      <c r="T38" s="23">
        <v>65.295955070204585</v>
      </c>
      <c r="U38" s="23">
        <v>216.63207639455959</v>
      </c>
      <c r="V38" s="23">
        <v>172.46101146929416</v>
      </c>
      <c r="W38" s="23">
        <v>268.90119179284386</v>
      </c>
    </row>
    <row r="39" spans="1:23" s="26" customFormat="1">
      <c r="A39" s="27" t="s">
        <v>120</v>
      </c>
      <c r="B39" s="27" t="s">
        <v>61</v>
      </c>
      <c r="C39" s="23">
        <v>679.71947999999998</v>
      </c>
      <c r="D39" s="23">
        <v>676.10118</v>
      </c>
      <c r="E39" s="23">
        <v>675.01414999999906</v>
      </c>
      <c r="F39" s="23">
        <v>670.56903999999997</v>
      </c>
      <c r="G39" s="23">
        <v>667.69370000000004</v>
      </c>
      <c r="H39" s="23">
        <v>664.60122999999999</v>
      </c>
      <c r="I39" s="23">
        <v>665.22879999999998</v>
      </c>
      <c r="J39" s="23">
        <v>658.65418</v>
      </c>
      <c r="K39" s="23">
        <v>657.11579000000006</v>
      </c>
      <c r="L39" s="23">
        <v>653.68124999999998</v>
      </c>
      <c r="M39" s="23">
        <v>654.25960999999995</v>
      </c>
      <c r="N39" s="23">
        <v>648.90147000000002</v>
      </c>
      <c r="O39" s="23">
        <v>645.97439999999904</v>
      </c>
      <c r="P39" s="23">
        <v>643.14449999999999</v>
      </c>
      <c r="Q39" s="23">
        <v>643.10777999999993</v>
      </c>
      <c r="R39" s="23">
        <v>637.46546000000001</v>
      </c>
      <c r="S39" s="23">
        <v>238.03559999999999</v>
      </c>
      <c r="T39" s="23">
        <v>238.12431000000001</v>
      </c>
      <c r="U39" s="23">
        <v>234.06442000000001</v>
      </c>
      <c r="V39" s="23">
        <v>235.13977</v>
      </c>
      <c r="W39" s="23">
        <v>235.01201</v>
      </c>
    </row>
    <row r="40" spans="1:23" s="26" customFormat="1">
      <c r="A40" s="27" t="s">
        <v>120</v>
      </c>
      <c r="B40" s="27" t="s">
        <v>65</v>
      </c>
      <c r="C40" s="23">
        <v>2134.5666117751325</v>
      </c>
      <c r="D40" s="23">
        <v>1974.4779619146461</v>
      </c>
      <c r="E40" s="23">
        <v>1945.1552718383859</v>
      </c>
      <c r="F40" s="23">
        <v>1724.0235285427343</v>
      </c>
      <c r="G40" s="23">
        <v>2217.3977238396342</v>
      </c>
      <c r="H40" s="23">
        <v>3999.8950888089012</v>
      </c>
      <c r="I40" s="23">
        <v>6506.3497648959774</v>
      </c>
      <c r="J40" s="23">
        <v>10611.921309489629</v>
      </c>
      <c r="K40" s="23">
        <v>12461.7633902139</v>
      </c>
      <c r="L40" s="23">
        <v>12671.591617221182</v>
      </c>
      <c r="M40" s="23">
        <v>11677.537220107191</v>
      </c>
      <c r="N40" s="23">
        <v>14709.812820633742</v>
      </c>
      <c r="O40" s="23">
        <v>13191.342974365898</v>
      </c>
      <c r="P40" s="23">
        <v>15407.598765834546</v>
      </c>
      <c r="Q40" s="23">
        <v>21705.182155531111</v>
      </c>
      <c r="R40" s="23">
        <v>27553.014681378732</v>
      </c>
      <c r="S40" s="23">
        <v>33508.814632932641</v>
      </c>
      <c r="T40" s="23">
        <v>33490.869973063192</v>
      </c>
      <c r="U40" s="23">
        <v>34146.931983784991</v>
      </c>
      <c r="V40" s="23">
        <v>31481.850012946932</v>
      </c>
      <c r="W40" s="23">
        <v>32846.806871967259</v>
      </c>
    </row>
    <row r="41" spans="1:23" s="26" customFormat="1">
      <c r="A41" s="27" t="s">
        <v>120</v>
      </c>
      <c r="B41" s="27" t="s">
        <v>64</v>
      </c>
      <c r="C41" s="23">
        <v>6071.0580318192106</v>
      </c>
      <c r="D41" s="23">
        <v>6392.6710081953142</v>
      </c>
      <c r="E41" s="23">
        <v>6497.1097822400006</v>
      </c>
      <c r="F41" s="23">
        <v>6212.784785090902</v>
      </c>
      <c r="G41" s="23">
        <v>6072.8636866063816</v>
      </c>
      <c r="H41" s="23">
        <v>6411.5046808352972</v>
      </c>
      <c r="I41" s="23">
        <v>6387.1949438884922</v>
      </c>
      <c r="J41" s="23">
        <v>5416.6807692573166</v>
      </c>
      <c r="K41" s="23">
        <v>5999.268926224735</v>
      </c>
      <c r="L41" s="23">
        <v>6224.9483564649609</v>
      </c>
      <c r="M41" s="23">
        <v>6405.3573097430408</v>
      </c>
      <c r="N41" s="23">
        <v>6480.9058200328273</v>
      </c>
      <c r="O41" s="23">
        <v>6206.289936688634</v>
      </c>
      <c r="P41" s="23">
        <v>6072.3393579256654</v>
      </c>
      <c r="Q41" s="23">
        <v>6425.5242319164881</v>
      </c>
      <c r="R41" s="23">
        <v>7191.0354371375133</v>
      </c>
      <c r="S41" s="23">
        <v>6166.2207407688174</v>
      </c>
      <c r="T41" s="23">
        <v>7027.1917976644936</v>
      </c>
      <c r="U41" s="23">
        <v>7319.7522528212485</v>
      </c>
      <c r="V41" s="23">
        <v>7811.6232149968891</v>
      </c>
      <c r="W41" s="23">
        <v>7839.6962011963369</v>
      </c>
    </row>
    <row r="42" spans="1:23" s="26" customFormat="1">
      <c r="A42" s="27" t="s">
        <v>120</v>
      </c>
      <c r="B42" s="27" t="s">
        <v>32</v>
      </c>
      <c r="C42" s="23">
        <v>26.9054054656117</v>
      </c>
      <c r="D42" s="23">
        <v>27.153423497092703</v>
      </c>
      <c r="E42" s="23">
        <v>28.045790513564402</v>
      </c>
      <c r="F42" s="23">
        <v>30.494932496855601</v>
      </c>
      <c r="G42" s="23">
        <v>31.600086486555799</v>
      </c>
      <c r="H42" s="23">
        <v>30.933269418119</v>
      </c>
      <c r="I42" s="23">
        <v>29.659931618350001</v>
      </c>
      <c r="J42" s="23">
        <v>29.610112568073401</v>
      </c>
      <c r="K42" s="23">
        <v>30.491170694037997</v>
      </c>
      <c r="L42" s="23">
        <v>28.987244541950002</v>
      </c>
      <c r="M42" s="23">
        <v>28.972774692079998</v>
      </c>
      <c r="N42" s="23">
        <v>28.934712979313002</v>
      </c>
      <c r="O42" s="23">
        <v>28.7496688686049</v>
      </c>
      <c r="P42" s="23">
        <v>28.729697573869998</v>
      </c>
      <c r="Q42" s="23">
        <v>525.24159699999996</v>
      </c>
      <c r="R42" s="23">
        <v>521.41831499999887</v>
      </c>
      <c r="S42" s="23">
        <v>508.28682700000002</v>
      </c>
      <c r="T42" s="23">
        <v>513.67245200000002</v>
      </c>
      <c r="U42" s="23">
        <v>707.19533999999999</v>
      </c>
      <c r="V42" s="23">
        <v>705.90109600000005</v>
      </c>
      <c r="W42" s="23">
        <v>979.57414099999983</v>
      </c>
    </row>
    <row r="43" spans="1:23" s="26" customFormat="1">
      <c r="A43" s="27" t="s">
        <v>120</v>
      </c>
      <c r="B43" s="27" t="s">
        <v>69</v>
      </c>
      <c r="C43" s="23">
        <v>43.8</v>
      </c>
      <c r="D43" s="23">
        <v>44.514365999999903</v>
      </c>
      <c r="E43" s="23">
        <v>24.373337476777401</v>
      </c>
      <c r="F43" s="23">
        <v>341.2459029082496</v>
      </c>
      <c r="G43" s="23">
        <v>314.6075030498377</v>
      </c>
      <c r="H43" s="23">
        <v>377.90936320340631</v>
      </c>
      <c r="I43" s="23">
        <v>275.8830032952435</v>
      </c>
      <c r="J43" s="23">
        <v>346.84045373811529</v>
      </c>
      <c r="K43" s="23">
        <v>482.43530437027567</v>
      </c>
      <c r="L43" s="23">
        <v>714.88007554172043</v>
      </c>
      <c r="M43" s="23">
        <v>758.22640653687859</v>
      </c>
      <c r="N43" s="23">
        <v>769.771525619827</v>
      </c>
      <c r="O43" s="23">
        <v>732.30617446617305</v>
      </c>
      <c r="P43" s="23">
        <v>699.20642470646499</v>
      </c>
      <c r="Q43" s="23">
        <v>655.93028840370005</v>
      </c>
      <c r="R43" s="23">
        <v>1070.7914999999998</v>
      </c>
      <c r="S43" s="23">
        <v>1956.8779400000001</v>
      </c>
      <c r="T43" s="23">
        <v>2017.2281599999999</v>
      </c>
      <c r="U43" s="23">
        <v>2070.3263000000002</v>
      </c>
      <c r="V43" s="23">
        <v>2091.6067400000002</v>
      </c>
      <c r="W43" s="23">
        <v>2193.7901000000002</v>
      </c>
    </row>
    <row r="44" spans="1:23" s="26" customFormat="1">
      <c r="A44" s="27" t="s">
        <v>120</v>
      </c>
      <c r="B44" s="27" t="s">
        <v>52</v>
      </c>
      <c r="C44" s="23">
        <v>11.757535799999991</v>
      </c>
      <c r="D44" s="23">
        <v>33.988886000000001</v>
      </c>
      <c r="E44" s="23">
        <v>67.474662999999893</v>
      </c>
      <c r="F44" s="23">
        <v>129.179587</v>
      </c>
      <c r="G44" s="23">
        <v>215.40232800000001</v>
      </c>
      <c r="H44" s="23">
        <v>288.52908400000001</v>
      </c>
      <c r="I44" s="23">
        <v>364.19506999999896</v>
      </c>
      <c r="J44" s="23">
        <v>483.60749000000004</v>
      </c>
      <c r="K44" s="23">
        <v>677.85596999999996</v>
      </c>
      <c r="L44" s="23">
        <v>611.37201000000005</v>
      </c>
      <c r="M44" s="23">
        <v>698.11775499999999</v>
      </c>
      <c r="N44" s="23">
        <v>802.26324</v>
      </c>
      <c r="O44" s="23">
        <v>916.25283499999898</v>
      </c>
      <c r="P44" s="23">
        <v>1027.0304700000002</v>
      </c>
      <c r="Q44" s="23">
        <v>1130.5057999999999</v>
      </c>
      <c r="R44" s="23">
        <v>1153.0153</v>
      </c>
      <c r="S44" s="23">
        <v>1171.5929800000001</v>
      </c>
      <c r="T44" s="23">
        <v>1218.9349999999999</v>
      </c>
      <c r="U44" s="23">
        <v>1265.13888</v>
      </c>
      <c r="V44" s="23">
        <v>1311.7709599999998</v>
      </c>
      <c r="W44" s="23">
        <v>1368.2516000000001</v>
      </c>
    </row>
    <row r="45" spans="1:23" s="26" customFormat="1">
      <c r="A45" s="29" t="s">
        <v>118</v>
      </c>
      <c r="B45" s="29"/>
      <c r="C45" s="28">
        <v>54552.501473287579</v>
      </c>
      <c r="D45" s="28">
        <v>56202.229999767478</v>
      </c>
      <c r="E45" s="28">
        <v>59060.434399879916</v>
      </c>
      <c r="F45" s="28">
        <v>56548.95086278957</v>
      </c>
      <c r="G45" s="28">
        <v>57989.90882482085</v>
      </c>
      <c r="H45" s="28">
        <v>58638.149029504268</v>
      </c>
      <c r="I45" s="28">
        <v>57729.228444983521</v>
      </c>
      <c r="J45" s="28">
        <v>58613.07771109711</v>
      </c>
      <c r="K45" s="28">
        <v>60278.339847954085</v>
      </c>
      <c r="L45" s="28">
        <v>61020.516512934621</v>
      </c>
      <c r="M45" s="28">
        <v>59245.156190040165</v>
      </c>
      <c r="N45" s="28">
        <v>64573.119087266918</v>
      </c>
      <c r="O45" s="28">
        <v>64628.885080195731</v>
      </c>
      <c r="P45" s="28">
        <v>65177.497827922023</v>
      </c>
      <c r="Q45" s="28">
        <v>67862.709736257239</v>
      </c>
      <c r="R45" s="28">
        <v>69306.262259892101</v>
      </c>
      <c r="S45" s="28">
        <v>66847.025487333507</v>
      </c>
      <c r="T45" s="28">
        <v>68635.409428204075</v>
      </c>
      <c r="U45" s="28">
        <v>68973.717175473488</v>
      </c>
      <c r="V45" s="28">
        <v>67223.202342006029</v>
      </c>
      <c r="W45" s="28">
        <v>64439.449568560754</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29606.651800000003</v>
      </c>
      <c r="D49" s="23">
        <v>28821.443599999999</v>
      </c>
      <c r="E49" s="23">
        <v>29830.582199999993</v>
      </c>
      <c r="F49" s="23">
        <v>28434.699299999997</v>
      </c>
      <c r="G49" s="23">
        <v>29188.7019</v>
      </c>
      <c r="H49" s="23">
        <v>28835.808899999996</v>
      </c>
      <c r="I49" s="23">
        <v>29397.389800000001</v>
      </c>
      <c r="J49" s="23">
        <v>28998.202300000001</v>
      </c>
      <c r="K49" s="23">
        <v>27588.737699999998</v>
      </c>
      <c r="L49" s="23">
        <v>26631.7235</v>
      </c>
      <c r="M49" s="23">
        <v>24861.025600000001</v>
      </c>
      <c r="N49" s="23">
        <v>22805.545499999989</v>
      </c>
      <c r="O49" s="23">
        <v>22325.586399999989</v>
      </c>
      <c r="P49" s="23">
        <v>22280.734700000001</v>
      </c>
      <c r="Q49" s="23">
        <v>21693.513999999988</v>
      </c>
      <c r="R49" s="23">
        <v>22127.561299999998</v>
      </c>
      <c r="S49" s="23">
        <v>20584.596199999996</v>
      </c>
      <c r="T49" s="23">
        <v>21413.481699999997</v>
      </c>
      <c r="U49" s="23">
        <v>20329.555</v>
      </c>
      <c r="V49" s="23">
        <v>20846.3665</v>
      </c>
      <c r="W49" s="23">
        <v>21336.251699999997</v>
      </c>
    </row>
    <row r="50" spans="1:23" s="26" customFormat="1">
      <c r="A50" s="27" t="s">
        <v>121</v>
      </c>
      <c r="B50" s="27" t="s">
        <v>18</v>
      </c>
      <c r="C50" s="23">
        <v>1.0378231999999999E-6</v>
      </c>
      <c r="D50" s="23">
        <v>1.0282487999999999E-6</v>
      </c>
      <c r="E50" s="23">
        <v>1.1048558999999999E-6</v>
      </c>
      <c r="F50" s="23">
        <v>1.3605512999999899E-6</v>
      </c>
      <c r="G50" s="23">
        <v>1.3657506999999901E-6</v>
      </c>
      <c r="H50" s="23">
        <v>1.4335918E-6</v>
      </c>
      <c r="I50" s="23">
        <v>1.4516063999999999E-6</v>
      </c>
      <c r="J50" s="23">
        <v>1.5142799E-6</v>
      </c>
      <c r="K50" s="23">
        <v>1.7428824E-6</v>
      </c>
      <c r="L50" s="23">
        <v>2.7862320000000001E-6</v>
      </c>
      <c r="M50" s="23">
        <v>3.3823877999999998E-6</v>
      </c>
      <c r="N50" s="23">
        <v>5.6340822999999997E-6</v>
      </c>
      <c r="O50" s="23">
        <v>5.7278752999999996E-6</v>
      </c>
      <c r="P50" s="23">
        <v>5.4218880000000002E-6</v>
      </c>
      <c r="Q50" s="23">
        <v>5.9348979999999899E-6</v>
      </c>
      <c r="R50" s="23">
        <v>5.747038E-6</v>
      </c>
      <c r="S50" s="23">
        <v>7.3007079999999996E-6</v>
      </c>
      <c r="T50" s="23">
        <v>7.3482659999999999E-6</v>
      </c>
      <c r="U50" s="23">
        <v>8.2596559999999995E-6</v>
      </c>
      <c r="V50" s="23">
        <v>8.3331740000000007E-6</v>
      </c>
      <c r="W50" s="23">
        <v>8.3436049999999995E-6</v>
      </c>
    </row>
    <row r="51" spans="1:23" s="26" customFormat="1">
      <c r="A51" s="27" t="s">
        <v>121</v>
      </c>
      <c r="B51" s="27" t="s">
        <v>28</v>
      </c>
      <c r="C51" s="23">
        <v>7.4305589999999997</v>
      </c>
      <c r="D51" s="23">
        <v>8.1201539999999994</v>
      </c>
      <c r="E51" s="23">
        <v>11.241952</v>
      </c>
      <c r="F51" s="23">
        <v>4.9762520000000005E-7</v>
      </c>
      <c r="G51" s="23">
        <v>4.874857E-7</v>
      </c>
      <c r="H51" s="23">
        <v>4.8374580000000004E-7</v>
      </c>
      <c r="I51" s="23">
        <v>4.7623262999999998E-7</v>
      </c>
      <c r="J51" s="23">
        <v>5.0982725999999997E-7</v>
      </c>
      <c r="K51" s="23">
        <v>5.1943870000000005E-7</v>
      </c>
      <c r="L51" s="23">
        <v>8.0850253000000004E-7</v>
      </c>
      <c r="M51" s="23">
        <v>8.0462803000000003E-7</v>
      </c>
      <c r="N51" s="23">
        <v>1.173235E-6</v>
      </c>
      <c r="O51" s="23">
        <v>1.2565906999999999E-6</v>
      </c>
      <c r="P51" s="23">
        <v>1.0776782999999999E-6</v>
      </c>
      <c r="Q51" s="23">
        <v>1.4704518999999999E-6</v>
      </c>
      <c r="R51" s="23">
        <v>1.3119267E-6</v>
      </c>
      <c r="S51" s="23">
        <v>1.649413E-6</v>
      </c>
      <c r="T51" s="23">
        <v>1.5775344999999999E-6</v>
      </c>
      <c r="U51" s="23">
        <v>0</v>
      </c>
      <c r="V51" s="23">
        <v>0</v>
      </c>
      <c r="W51" s="23">
        <v>0</v>
      </c>
    </row>
    <row r="52" spans="1:23" s="26" customFormat="1">
      <c r="A52" s="27" t="s">
        <v>121</v>
      </c>
      <c r="B52" s="27" t="s">
        <v>62</v>
      </c>
      <c r="C52" s="23">
        <v>8.1030585299843381</v>
      </c>
      <c r="D52" s="23">
        <v>6.97724015896718</v>
      </c>
      <c r="E52" s="23">
        <v>18.09217074415989</v>
      </c>
      <c r="F52" s="23">
        <v>9.3623723764592288</v>
      </c>
      <c r="G52" s="23">
        <v>9.7388185118806572</v>
      </c>
      <c r="H52" s="23">
        <v>20.147984205727159</v>
      </c>
      <c r="I52" s="23">
        <v>5.2798713083068405</v>
      </c>
      <c r="J52" s="23">
        <v>13.011115449942737</v>
      </c>
      <c r="K52" s="23">
        <v>6.0401960596643196</v>
      </c>
      <c r="L52" s="23">
        <v>64.060849194791999</v>
      </c>
      <c r="M52" s="23">
        <v>40.316509156453009</v>
      </c>
      <c r="N52" s="23">
        <v>84.373926679761354</v>
      </c>
      <c r="O52" s="23">
        <v>58.049575471686303</v>
      </c>
      <c r="P52" s="23">
        <v>45.588877045783867</v>
      </c>
      <c r="Q52" s="23">
        <v>122.46647473766487</v>
      </c>
      <c r="R52" s="23">
        <v>94.738630776640562</v>
      </c>
      <c r="S52" s="23">
        <v>167.34614883793338</v>
      </c>
      <c r="T52" s="23">
        <v>100.85755008994553</v>
      </c>
      <c r="U52" s="23">
        <v>123.6190839653447</v>
      </c>
      <c r="V52" s="23">
        <v>99.738691281752182</v>
      </c>
      <c r="W52" s="23">
        <v>118.2238760304817</v>
      </c>
    </row>
    <row r="53" spans="1:23" s="26" customFormat="1">
      <c r="A53" s="27" t="s">
        <v>121</v>
      </c>
      <c r="B53" s="27" t="s">
        <v>61</v>
      </c>
      <c r="C53" s="23">
        <v>2714.8507100000002</v>
      </c>
      <c r="D53" s="23">
        <v>2712.7615800000003</v>
      </c>
      <c r="E53" s="23">
        <v>2466.401116999999</v>
      </c>
      <c r="F53" s="23">
        <v>3034.923479999999</v>
      </c>
      <c r="G53" s="23">
        <v>3109.2518939999977</v>
      </c>
      <c r="H53" s="23">
        <v>2922.477394999999</v>
      </c>
      <c r="I53" s="23">
        <v>2979.7884049999998</v>
      </c>
      <c r="J53" s="23">
        <v>3770.389349999999</v>
      </c>
      <c r="K53" s="23">
        <v>3140.5486049999986</v>
      </c>
      <c r="L53" s="23">
        <v>2660.2413399999978</v>
      </c>
      <c r="M53" s="23">
        <v>2684.7230099999988</v>
      </c>
      <c r="N53" s="23">
        <v>2421.8058700000001</v>
      </c>
      <c r="O53" s="23">
        <v>2959.1224339999976</v>
      </c>
      <c r="P53" s="23">
        <v>3033.3511999999992</v>
      </c>
      <c r="Q53" s="23">
        <v>2885.6572739999988</v>
      </c>
      <c r="R53" s="23">
        <v>2886.529689999998</v>
      </c>
      <c r="S53" s="23">
        <v>3622.1539939999993</v>
      </c>
      <c r="T53" s="23">
        <v>2989.5404499999991</v>
      </c>
      <c r="U53" s="23">
        <v>2584.0780049999998</v>
      </c>
      <c r="V53" s="23">
        <v>2573.4644899999989</v>
      </c>
      <c r="W53" s="23">
        <v>2331.662769999999</v>
      </c>
    </row>
    <row r="54" spans="1:23" s="26" customFormat="1">
      <c r="A54" s="27" t="s">
        <v>121</v>
      </c>
      <c r="B54" s="27" t="s">
        <v>65</v>
      </c>
      <c r="C54" s="23">
        <v>11033.146423980657</v>
      </c>
      <c r="D54" s="23">
        <v>12434.6375795163</v>
      </c>
      <c r="E54" s="23">
        <v>10766.344099284132</v>
      </c>
      <c r="F54" s="23">
        <v>10873.019970571635</v>
      </c>
      <c r="G54" s="23">
        <v>10982.655636105506</v>
      </c>
      <c r="H54" s="23">
        <v>11410.231572158875</v>
      </c>
      <c r="I54" s="23">
        <v>12186.523953688873</v>
      </c>
      <c r="J54" s="23">
        <v>11048.261837246044</v>
      </c>
      <c r="K54" s="23">
        <v>11793.176874711773</v>
      </c>
      <c r="L54" s="23">
        <v>11309.745299075639</v>
      </c>
      <c r="M54" s="23">
        <v>12688.869242870462</v>
      </c>
      <c r="N54" s="23">
        <v>10940.818720667625</v>
      </c>
      <c r="O54" s="23">
        <v>11097.402352735731</v>
      </c>
      <c r="P54" s="23">
        <v>11342.507908728085</v>
      </c>
      <c r="Q54" s="23">
        <v>14336.900969799095</v>
      </c>
      <c r="R54" s="23">
        <v>14522.938738833383</v>
      </c>
      <c r="S54" s="23">
        <v>14508.22053435916</v>
      </c>
      <c r="T54" s="23">
        <v>14860.153330617642</v>
      </c>
      <c r="U54" s="23">
        <v>14460.431594076621</v>
      </c>
      <c r="V54" s="23">
        <v>15145.566498014858</v>
      </c>
      <c r="W54" s="23">
        <v>12974.44296617369</v>
      </c>
    </row>
    <row r="55" spans="1:23" s="26" customFormat="1">
      <c r="A55" s="27" t="s">
        <v>121</v>
      </c>
      <c r="B55" s="27" t="s">
        <v>64</v>
      </c>
      <c r="C55" s="23">
        <v>2656.3955064779643</v>
      </c>
      <c r="D55" s="23">
        <v>2640.3495305937286</v>
      </c>
      <c r="E55" s="23">
        <v>2747.7629546278936</v>
      </c>
      <c r="F55" s="23">
        <v>2627.6397807973885</v>
      </c>
      <c r="G55" s="23">
        <v>2486.8756215225603</v>
      </c>
      <c r="H55" s="23">
        <v>2629.5175020354382</v>
      </c>
      <c r="I55" s="23">
        <v>2681.7627278259965</v>
      </c>
      <c r="J55" s="23">
        <v>2913.3487837979005</v>
      </c>
      <c r="K55" s="23">
        <v>3106.2744629063459</v>
      </c>
      <c r="L55" s="23">
        <v>3167.1808878186025</v>
      </c>
      <c r="M55" s="23">
        <v>3154.0320908796907</v>
      </c>
      <c r="N55" s="23">
        <v>3273.0784618905432</v>
      </c>
      <c r="O55" s="23">
        <v>3123.1464263873213</v>
      </c>
      <c r="P55" s="23">
        <v>2975.7100894140549</v>
      </c>
      <c r="Q55" s="23">
        <v>3144.9745199998542</v>
      </c>
      <c r="R55" s="23">
        <v>3199.1184099773209</v>
      </c>
      <c r="S55" s="23">
        <v>2989.9768001906878</v>
      </c>
      <c r="T55" s="23">
        <v>4045.185630629112</v>
      </c>
      <c r="U55" s="23">
        <v>4143.7487007776299</v>
      </c>
      <c r="V55" s="23">
        <v>4220.7145493766247</v>
      </c>
      <c r="W55" s="23">
        <v>8444.7649209910396</v>
      </c>
    </row>
    <row r="56" spans="1:23" s="26" customFormat="1">
      <c r="A56" s="27" t="s">
        <v>121</v>
      </c>
      <c r="B56" s="27" t="s">
        <v>32</v>
      </c>
      <c r="C56" s="23">
        <v>39.779804683684702</v>
      </c>
      <c r="D56" s="23">
        <v>40.452534741783403</v>
      </c>
      <c r="E56" s="23">
        <v>36.0940217191595</v>
      </c>
      <c r="F56" s="23">
        <v>39.725661660457803</v>
      </c>
      <c r="G56" s="23">
        <v>40.897807675560401</v>
      </c>
      <c r="H56" s="23">
        <v>39.192328372508982</v>
      </c>
      <c r="I56" s="23">
        <v>34.440356008850493</v>
      </c>
      <c r="J56" s="23">
        <v>31.809248987836</v>
      </c>
      <c r="K56" s="23">
        <v>35.371597656238599</v>
      </c>
      <c r="L56" s="23">
        <v>34.947989841820004</v>
      </c>
      <c r="M56" s="23">
        <v>33.948482261130501</v>
      </c>
      <c r="N56" s="23">
        <v>34.915907173233904</v>
      </c>
      <c r="O56" s="23">
        <v>6.4746227221259893</v>
      </c>
      <c r="P56" s="23">
        <v>6.4548270536779997</v>
      </c>
      <c r="Q56" s="23">
        <v>6.6330329364530005</v>
      </c>
      <c r="R56" s="23">
        <v>6.5340351584950005</v>
      </c>
      <c r="S56" s="23">
        <v>5.9796440752270001</v>
      </c>
      <c r="T56" s="23">
        <v>6.1578405800805003</v>
      </c>
      <c r="U56" s="23">
        <v>6.0984654611349907</v>
      </c>
      <c r="V56" s="23">
        <v>5.8212765492600003</v>
      </c>
      <c r="W56" s="23">
        <v>6.2173051541669997</v>
      </c>
    </row>
    <row r="57" spans="1:23" s="26" customFormat="1">
      <c r="A57" s="27" t="s">
        <v>121</v>
      </c>
      <c r="B57" s="27" t="s">
        <v>69</v>
      </c>
      <c r="C57" s="23">
        <v>0</v>
      </c>
      <c r="D57" s="23">
        <v>0</v>
      </c>
      <c r="E57" s="23">
        <v>3.0019576000000002E-6</v>
      </c>
      <c r="F57" s="23">
        <v>3.9522992999999998E-6</v>
      </c>
      <c r="G57" s="23">
        <v>3.8798007000000001E-6</v>
      </c>
      <c r="H57" s="23">
        <v>4.3671799999999997E-6</v>
      </c>
      <c r="I57" s="23">
        <v>4.1579940000000001E-6</v>
      </c>
      <c r="J57" s="23">
        <v>4.144366E-6</v>
      </c>
      <c r="K57" s="23">
        <v>5.1675814999999997E-6</v>
      </c>
      <c r="L57" s="23">
        <v>2.1039853999999999E-5</v>
      </c>
      <c r="M57" s="23">
        <v>247.66377</v>
      </c>
      <c r="N57" s="23">
        <v>1243.133</v>
      </c>
      <c r="O57" s="23">
        <v>1246.6964</v>
      </c>
      <c r="P57" s="23">
        <v>1327.8914</v>
      </c>
      <c r="Q57" s="23">
        <v>1298.2777000000001</v>
      </c>
      <c r="R57" s="23">
        <v>1297.6156000000001</v>
      </c>
      <c r="S57" s="23">
        <v>1663.952</v>
      </c>
      <c r="T57" s="23">
        <v>1662.5787</v>
      </c>
      <c r="U57" s="23">
        <v>2267.7039999999902</v>
      </c>
      <c r="V57" s="23">
        <v>2022.7520999999999</v>
      </c>
      <c r="W57" s="23">
        <v>2576.7487999999998</v>
      </c>
    </row>
    <row r="58" spans="1:23" s="26" customFormat="1">
      <c r="A58" s="27" t="s">
        <v>121</v>
      </c>
      <c r="B58" s="27" t="s">
        <v>52</v>
      </c>
      <c r="C58" s="23">
        <v>15.15864229999999</v>
      </c>
      <c r="D58" s="23">
        <v>45.605868000000001</v>
      </c>
      <c r="E58" s="23">
        <v>102.08358699999991</v>
      </c>
      <c r="F58" s="23">
        <v>204.69878599999998</v>
      </c>
      <c r="G58" s="23">
        <v>337.939097</v>
      </c>
      <c r="H58" s="23">
        <v>452.8843</v>
      </c>
      <c r="I58" s="23">
        <v>523.26348499999995</v>
      </c>
      <c r="J58" s="23">
        <v>583.41844599999899</v>
      </c>
      <c r="K58" s="23">
        <v>735.83209999999997</v>
      </c>
      <c r="L58" s="23">
        <v>838.80445999999995</v>
      </c>
      <c r="M58" s="23">
        <v>932.45370000000003</v>
      </c>
      <c r="N58" s="23">
        <v>1028.7573199999999</v>
      </c>
      <c r="O58" s="23">
        <v>1140.4942100000001</v>
      </c>
      <c r="P58" s="23">
        <v>1266.55359</v>
      </c>
      <c r="Q58" s="23">
        <v>1437.7525599999999</v>
      </c>
      <c r="R58" s="23">
        <v>1486.5653499999999</v>
      </c>
      <c r="S58" s="23">
        <v>1466.55062</v>
      </c>
      <c r="T58" s="23">
        <v>1538.5171</v>
      </c>
      <c r="U58" s="23">
        <v>1570.09897</v>
      </c>
      <c r="V58" s="23">
        <v>1577.33618</v>
      </c>
      <c r="W58" s="23">
        <v>1712.4851299999989</v>
      </c>
    </row>
    <row r="59" spans="1:23" s="26" customFormat="1">
      <c r="A59" s="29" t="s">
        <v>118</v>
      </c>
      <c r="B59" s="29"/>
      <c r="C59" s="28">
        <v>46026.578059026433</v>
      </c>
      <c r="D59" s="28">
        <v>46624.289685297248</v>
      </c>
      <c r="E59" s="28">
        <v>45840.424494761028</v>
      </c>
      <c r="F59" s="28">
        <v>44979.644905603651</v>
      </c>
      <c r="G59" s="28">
        <v>45777.223871993177</v>
      </c>
      <c r="H59" s="28">
        <v>45818.183355317371</v>
      </c>
      <c r="I59" s="28">
        <v>47250.744759751018</v>
      </c>
      <c r="J59" s="28">
        <v>46743.213388517986</v>
      </c>
      <c r="K59" s="28">
        <v>45634.7778409401</v>
      </c>
      <c r="L59" s="28">
        <v>43832.951879683773</v>
      </c>
      <c r="M59" s="28">
        <v>43428.966457093622</v>
      </c>
      <c r="N59" s="28">
        <v>39525.622486045235</v>
      </c>
      <c r="O59" s="28">
        <v>39563.307195579189</v>
      </c>
      <c r="P59" s="28">
        <v>39677.892781687486</v>
      </c>
      <c r="Q59" s="28">
        <v>42183.513245941955</v>
      </c>
      <c r="R59" s="28">
        <v>42830.886776646308</v>
      </c>
      <c r="S59" s="28">
        <v>41872.293686337893</v>
      </c>
      <c r="T59" s="28">
        <v>43409.218670262504</v>
      </c>
      <c r="U59" s="28">
        <v>41641.432392079252</v>
      </c>
      <c r="V59" s="28">
        <v>42885.850737006404</v>
      </c>
      <c r="W59" s="28">
        <v>45205.346241538813</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1105.7485310091679</v>
      </c>
      <c r="D64" s="23">
        <v>1105.7485310035918</v>
      </c>
      <c r="E64" s="23">
        <v>665.15720326613246</v>
      </c>
      <c r="F64" s="23">
        <v>454.13593126552166</v>
      </c>
      <c r="G64" s="23">
        <v>454.13593132120246</v>
      </c>
      <c r="H64" s="23">
        <v>454.135931406878</v>
      </c>
      <c r="I64" s="23">
        <v>455.3801614093299</v>
      </c>
      <c r="J64" s="23">
        <v>454.13593146213157</v>
      </c>
      <c r="K64" s="23">
        <v>454.13593154663386</v>
      </c>
      <c r="L64" s="23">
        <v>454.13593192240938</v>
      </c>
      <c r="M64" s="23">
        <v>455.38016200207932</v>
      </c>
      <c r="N64" s="23">
        <v>912.97235336501171</v>
      </c>
      <c r="O64" s="23">
        <v>896.03740342048457</v>
      </c>
      <c r="P64" s="23">
        <v>640.17426331158526</v>
      </c>
      <c r="Q64" s="23">
        <v>857.31380368976806</v>
      </c>
      <c r="R64" s="23">
        <v>521.69640413740399</v>
      </c>
      <c r="S64" s="23">
        <v>4.6060376999999903E-6</v>
      </c>
      <c r="T64" s="23">
        <v>4.6343309999999996E-6</v>
      </c>
      <c r="U64" s="23">
        <v>5.1491575000000002E-6</v>
      </c>
      <c r="V64" s="23">
        <v>5.1597459999999999E-6</v>
      </c>
      <c r="W64" s="23">
        <v>6.4455579999999999E-6</v>
      </c>
    </row>
    <row r="65" spans="1:23" s="26" customFormat="1">
      <c r="A65" s="27" t="s">
        <v>122</v>
      </c>
      <c r="B65" s="27" t="s">
        <v>28</v>
      </c>
      <c r="C65" s="23">
        <v>933.88531999999998</v>
      </c>
      <c r="D65" s="23">
        <v>739.82374000000004</v>
      </c>
      <c r="E65" s="23">
        <v>709.92840000000001</v>
      </c>
      <c r="F65" s="23">
        <v>5.6423509999999999E-7</v>
      </c>
      <c r="G65" s="23">
        <v>5.9069315999999998E-7</v>
      </c>
      <c r="H65" s="23">
        <v>6.3592490000000003E-7</v>
      </c>
      <c r="I65" s="23">
        <v>5.4371250000000001E-7</v>
      </c>
      <c r="J65" s="23">
        <v>6.5471015999999996E-7</v>
      </c>
      <c r="K65" s="23">
        <v>6.1930639999999997E-7</v>
      </c>
      <c r="L65" s="23">
        <v>8.8437719999999898E-7</v>
      </c>
      <c r="M65" s="23">
        <v>8.4233163999999997E-7</v>
      </c>
      <c r="N65" s="23">
        <v>1.3633024E-6</v>
      </c>
      <c r="O65" s="23">
        <v>9.9151510000000009E-7</v>
      </c>
      <c r="P65" s="23">
        <v>9.6366220000000008E-7</v>
      </c>
      <c r="Q65" s="23">
        <v>0</v>
      </c>
      <c r="R65" s="23">
        <v>0</v>
      </c>
      <c r="S65" s="23">
        <v>0</v>
      </c>
      <c r="T65" s="23">
        <v>0</v>
      </c>
      <c r="U65" s="23">
        <v>0</v>
      </c>
      <c r="V65" s="23">
        <v>0</v>
      </c>
      <c r="W65" s="23">
        <v>0</v>
      </c>
    </row>
    <row r="66" spans="1:23" s="26" customFormat="1">
      <c r="A66" s="27" t="s">
        <v>122</v>
      </c>
      <c r="B66" s="27" t="s">
        <v>62</v>
      </c>
      <c r="C66" s="23">
        <v>33.542279900173575</v>
      </c>
      <c r="D66" s="23">
        <v>38.870238759586762</v>
      </c>
      <c r="E66" s="23">
        <v>85.638330553013034</v>
      </c>
      <c r="F66" s="23">
        <v>18.786815444003818</v>
      </c>
      <c r="G66" s="23">
        <v>17.438331339178845</v>
      </c>
      <c r="H66" s="23">
        <v>26.689350606524243</v>
      </c>
      <c r="I66" s="23">
        <v>14.870015866645007</v>
      </c>
      <c r="J66" s="23">
        <v>28.908463134011168</v>
      </c>
      <c r="K66" s="23">
        <v>17.297030436502421</v>
      </c>
      <c r="L66" s="23">
        <v>38.930949914939902</v>
      </c>
      <c r="M66" s="23">
        <v>28.749502363193759</v>
      </c>
      <c r="N66" s="23">
        <v>120.92345063058522</v>
      </c>
      <c r="O66" s="23">
        <v>64.382092138564758</v>
      </c>
      <c r="P66" s="23">
        <v>87.162475033111775</v>
      </c>
      <c r="Q66" s="23">
        <v>152.45514561848236</v>
      </c>
      <c r="R66" s="23">
        <v>111.13489330714758</v>
      </c>
      <c r="S66" s="23">
        <v>287.37014083687404</v>
      </c>
      <c r="T66" s="23">
        <v>239.05609522741199</v>
      </c>
      <c r="U66" s="23">
        <v>329.14828820786397</v>
      </c>
      <c r="V66" s="23">
        <v>491.46168528250615</v>
      </c>
      <c r="W66" s="23">
        <v>432.81956644744866</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6220.9467786666573</v>
      </c>
      <c r="D68" s="23">
        <v>6552.278323679976</v>
      </c>
      <c r="E68" s="23">
        <v>5881.0336955381326</v>
      </c>
      <c r="F68" s="23">
        <v>6421.6852079745249</v>
      </c>
      <c r="G68" s="23">
        <v>6208.8257721299688</v>
      </c>
      <c r="H68" s="23">
        <v>6909.0802465203651</v>
      </c>
      <c r="I68" s="23">
        <v>6925.8911369141942</v>
      </c>
      <c r="J68" s="23">
        <v>6399.501922108172</v>
      </c>
      <c r="K68" s="23">
        <v>6216.3345676167137</v>
      </c>
      <c r="L68" s="23">
        <v>6015.6401802431683</v>
      </c>
      <c r="M68" s="23">
        <v>6313.9918896513018</v>
      </c>
      <c r="N68" s="23">
        <v>7792.4173190928732</v>
      </c>
      <c r="O68" s="23">
        <v>7465.7500647071129</v>
      </c>
      <c r="P68" s="23">
        <v>7087.0344939029346</v>
      </c>
      <c r="Q68" s="23">
        <v>7320.2497092366875</v>
      </c>
      <c r="R68" s="23">
        <v>7571.3161490198427</v>
      </c>
      <c r="S68" s="23">
        <v>8912.05591801228</v>
      </c>
      <c r="T68" s="23">
        <v>9091.6994312415882</v>
      </c>
      <c r="U68" s="23">
        <v>10167.931714469225</v>
      </c>
      <c r="V68" s="23">
        <v>10516.66710702594</v>
      </c>
      <c r="W68" s="23">
        <v>9381.1908349504574</v>
      </c>
    </row>
    <row r="69" spans="1:23" s="26" customFormat="1">
      <c r="A69" s="27" t="s">
        <v>122</v>
      </c>
      <c r="B69" s="27" t="s">
        <v>64</v>
      </c>
      <c r="C69" s="23">
        <v>885.19977157358051</v>
      </c>
      <c r="D69" s="23">
        <v>888.27894265133841</v>
      </c>
      <c r="E69" s="23">
        <v>902.71248273359356</v>
      </c>
      <c r="F69" s="23">
        <v>860.15268267299132</v>
      </c>
      <c r="G69" s="23">
        <v>839.32291468258961</v>
      </c>
      <c r="H69" s="23">
        <v>859.74120665507837</v>
      </c>
      <c r="I69" s="23">
        <v>886.87052818078973</v>
      </c>
      <c r="J69" s="23">
        <v>838.64934769241052</v>
      </c>
      <c r="K69" s="23">
        <v>868.4233594576566</v>
      </c>
      <c r="L69" s="23">
        <v>885.26613171740587</v>
      </c>
      <c r="M69" s="23">
        <v>889.55793427434344</v>
      </c>
      <c r="N69" s="23">
        <v>1541.9748541325623</v>
      </c>
      <c r="O69" s="23">
        <v>1470.5282376507605</v>
      </c>
      <c r="P69" s="23">
        <v>1428.5491359565813</v>
      </c>
      <c r="Q69" s="23">
        <v>1477.2979372135103</v>
      </c>
      <c r="R69" s="23">
        <v>1996.2909215512502</v>
      </c>
      <c r="S69" s="23">
        <v>1862.1453516816175</v>
      </c>
      <c r="T69" s="23">
        <v>1941.0585950110892</v>
      </c>
      <c r="U69" s="23">
        <v>1980.3794654785434</v>
      </c>
      <c r="V69" s="23">
        <v>1983.0954568805926</v>
      </c>
      <c r="W69" s="23">
        <v>2016.4775873367892</v>
      </c>
    </row>
    <row r="70" spans="1:23" s="26" customFormat="1">
      <c r="A70" s="27" t="s">
        <v>122</v>
      </c>
      <c r="B70" s="27" t="s">
        <v>32</v>
      </c>
      <c r="C70" s="23">
        <v>106.44798674480451</v>
      </c>
      <c r="D70" s="23">
        <v>107.54477400516538</v>
      </c>
      <c r="E70" s="23">
        <v>105.39824010542799</v>
      </c>
      <c r="F70" s="23">
        <v>105.7437274929342</v>
      </c>
      <c r="G70" s="23">
        <v>105.4778063904881</v>
      </c>
      <c r="H70" s="23">
        <v>99.734154537296988</v>
      </c>
      <c r="I70" s="23">
        <v>93.857746191803983</v>
      </c>
      <c r="J70" s="23">
        <v>88.848780375608484</v>
      </c>
      <c r="K70" s="23">
        <v>90.45258145274299</v>
      </c>
      <c r="L70" s="23">
        <v>87.816144022719996</v>
      </c>
      <c r="M70" s="23">
        <v>238.81719000000001</v>
      </c>
      <c r="N70" s="23">
        <v>297.05164400000001</v>
      </c>
      <c r="O70" s="23">
        <v>294.214068</v>
      </c>
      <c r="P70" s="23">
        <v>271.43627000000004</v>
      </c>
      <c r="Q70" s="23">
        <v>274.57322499999896</v>
      </c>
      <c r="R70" s="23">
        <v>299.67212000000001</v>
      </c>
      <c r="S70" s="23">
        <v>298.63359500000001</v>
      </c>
      <c r="T70" s="23">
        <v>296.36231500000002</v>
      </c>
      <c r="U70" s="23">
        <v>497.96025000000003</v>
      </c>
      <c r="V70" s="23">
        <v>486.12709000000001</v>
      </c>
      <c r="W70" s="23">
        <v>1116.6200269999999</v>
      </c>
    </row>
    <row r="71" spans="1:23" s="26" customFormat="1">
      <c r="A71" s="27" t="s">
        <v>122</v>
      </c>
      <c r="B71" s="27" t="s">
        <v>69</v>
      </c>
      <c r="C71" s="23">
        <v>0</v>
      </c>
      <c r="D71" s="23">
        <v>0</v>
      </c>
      <c r="E71" s="23">
        <v>2.2446760000000001E-6</v>
      </c>
      <c r="F71" s="23">
        <v>2.1918902000000002E-6</v>
      </c>
      <c r="G71" s="23">
        <v>2.2191922999999999E-6</v>
      </c>
      <c r="H71" s="23">
        <v>2.6042321E-6</v>
      </c>
      <c r="I71" s="23">
        <v>2.5812926E-6</v>
      </c>
      <c r="J71" s="23">
        <v>2.6151922E-6</v>
      </c>
      <c r="K71" s="23">
        <v>2.6924206E-6</v>
      </c>
      <c r="L71" s="23">
        <v>3.1186935E-6</v>
      </c>
      <c r="M71" s="23">
        <v>3.5679761000000001E-6</v>
      </c>
      <c r="N71" s="23">
        <v>6.3594819999999998E-6</v>
      </c>
      <c r="O71" s="23">
        <v>6.1714044999999997E-6</v>
      </c>
      <c r="P71" s="23">
        <v>6.3222089999999998E-6</v>
      </c>
      <c r="Q71" s="23">
        <v>6.5298414E-6</v>
      </c>
      <c r="R71" s="23">
        <v>8.716127E-6</v>
      </c>
      <c r="S71" s="23">
        <v>8.7922310000000001E-6</v>
      </c>
      <c r="T71" s="23">
        <v>8.8314855000000004E-6</v>
      </c>
      <c r="U71" s="23">
        <v>9.6834839999999993E-6</v>
      </c>
      <c r="V71" s="23">
        <v>9.7088960000000002E-6</v>
      </c>
      <c r="W71" s="23">
        <v>1.2439609E-5</v>
      </c>
    </row>
    <row r="72" spans="1:23" s="26" customFormat="1">
      <c r="A72" s="27" t="s">
        <v>122</v>
      </c>
      <c r="B72" s="27" t="s">
        <v>52</v>
      </c>
      <c r="C72" s="23">
        <v>14.806980999999999</v>
      </c>
      <c r="D72" s="23">
        <v>28.802932999999999</v>
      </c>
      <c r="E72" s="23">
        <v>47.566409999999998</v>
      </c>
      <c r="F72" s="23">
        <v>70.126663999999906</v>
      </c>
      <c r="G72" s="23">
        <v>101.858362</v>
      </c>
      <c r="H72" s="23">
        <v>123.16991</v>
      </c>
      <c r="I72" s="23">
        <v>137.77177</v>
      </c>
      <c r="J72" s="23">
        <v>157.53047299999992</v>
      </c>
      <c r="K72" s="23">
        <v>193.13543299999998</v>
      </c>
      <c r="L72" s="23">
        <v>225.61376799999999</v>
      </c>
      <c r="M72" s="23">
        <v>246.20492999999991</v>
      </c>
      <c r="N72" s="23">
        <v>272.301729999999</v>
      </c>
      <c r="O72" s="23">
        <v>305.340126</v>
      </c>
      <c r="P72" s="23">
        <v>331.46520500000003</v>
      </c>
      <c r="Q72" s="23">
        <v>361.77424199999996</v>
      </c>
      <c r="R72" s="23">
        <v>370.72142500000001</v>
      </c>
      <c r="S72" s="23">
        <v>380.33276999999998</v>
      </c>
      <c r="T72" s="23">
        <v>387.22775000000001</v>
      </c>
      <c r="U72" s="23">
        <v>397.81714399999987</v>
      </c>
      <c r="V72" s="23">
        <v>409.77686</v>
      </c>
      <c r="W72" s="23">
        <v>423.85229000000004</v>
      </c>
    </row>
    <row r="73" spans="1:23" s="26" customFormat="1">
      <c r="A73" s="29" t="s">
        <v>118</v>
      </c>
      <c r="B73" s="29"/>
      <c r="C73" s="28">
        <v>9179.3226811495788</v>
      </c>
      <c r="D73" s="28">
        <v>9324.9997760944934</v>
      </c>
      <c r="E73" s="28">
        <v>8244.4701120908721</v>
      </c>
      <c r="F73" s="28">
        <v>7754.7606379212766</v>
      </c>
      <c r="G73" s="28">
        <v>7519.7229500636331</v>
      </c>
      <c r="H73" s="28">
        <v>8249.6467358247701</v>
      </c>
      <c r="I73" s="28">
        <v>8283.0118429146714</v>
      </c>
      <c r="J73" s="28">
        <v>7721.1956650514358</v>
      </c>
      <c r="K73" s="28">
        <v>7556.1908896768127</v>
      </c>
      <c r="L73" s="28">
        <v>7393.9731946823013</v>
      </c>
      <c r="M73" s="28">
        <v>7687.6794891332493</v>
      </c>
      <c r="N73" s="28">
        <v>10368.287978584334</v>
      </c>
      <c r="O73" s="28">
        <v>9896.6977989084371</v>
      </c>
      <c r="P73" s="28">
        <v>9242.920369167874</v>
      </c>
      <c r="Q73" s="28">
        <v>9807.3165957584479</v>
      </c>
      <c r="R73" s="28">
        <v>10200.438368015644</v>
      </c>
      <c r="S73" s="28">
        <v>11061.57141513681</v>
      </c>
      <c r="T73" s="28">
        <v>11271.814126114421</v>
      </c>
      <c r="U73" s="28">
        <v>12477.459473304791</v>
      </c>
      <c r="V73" s="28">
        <v>12991.224254348785</v>
      </c>
      <c r="W73" s="28">
        <v>11830.487995180252</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1.447298639999999E-6</v>
      </c>
      <c r="D78" s="23">
        <v>1.3935137E-6</v>
      </c>
      <c r="E78" s="23">
        <v>1.5321174000000001E-6</v>
      </c>
      <c r="F78" s="23">
        <v>1.5664106999999998E-6</v>
      </c>
      <c r="G78" s="23">
        <v>1.5415352999999991E-6</v>
      </c>
      <c r="H78" s="23">
        <v>1.5818314300000001E-6</v>
      </c>
      <c r="I78" s="23">
        <v>1.7345983000000001E-6</v>
      </c>
      <c r="J78" s="23">
        <v>1.8294872999999988E-6</v>
      </c>
      <c r="K78" s="23">
        <v>1.9396008999999999E-6</v>
      </c>
      <c r="L78" s="23">
        <v>2.3833979999999901E-6</v>
      </c>
      <c r="M78" s="23">
        <v>2.4261496699999991E-6</v>
      </c>
      <c r="N78" s="23">
        <v>3.4621099000000002E-6</v>
      </c>
      <c r="O78" s="23">
        <v>3.60776419999999E-6</v>
      </c>
      <c r="P78" s="23">
        <v>3.4044831000000003E-6</v>
      </c>
      <c r="Q78" s="23">
        <v>3.9994986999999902E-6</v>
      </c>
      <c r="R78" s="23">
        <v>3.8258123999999898E-6</v>
      </c>
      <c r="S78" s="23">
        <v>4.5152883999999899E-6</v>
      </c>
      <c r="T78" s="23">
        <v>4.4569801999999899E-6</v>
      </c>
      <c r="U78" s="23">
        <v>5.0618954E-6</v>
      </c>
      <c r="V78" s="23">
        <v>5.1425180999999995E-6</v>
      </c>
      <c r="W78" s="23">
        <v>5.2575358000000003E-6</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7.3517836999999901E-7</v>
      </c>
      <c r="D80" s="23">
        <v>6.9996528999999995E-7</v>
      </c>
      <c r="E80" s="23">
        <v>7.6119458000000005E-7</v>
      </c>
      <c r="F80" s="23">
        <v>8.1768052000000009E-7</v>
      </c>
      <c r="G80" s="23">
        <v>7.8957770999999901E-7</v>
      </c>
      <c r="H80" s="23">
        <v>8.2132119999999895E-7</v>
      </c>
      <c r="I80" s="23">
        <v>8.8308581999999998E-7</v>
      </c>
      <c r="J80" s="23">
        <v>9.0851479999999997E-7</v>
      </c>
      <c r="K80" s="23">
        <v>9.4449701999999895E-7</v>
      </c>
      <c r="L80" s="23">
        <v>1.11317823E-6</v>
      </c>
      <c r="M80" s="23">
        <v>0.48180196974633005</v>
      </c>
      <c r="N80" s="23">
        <v>0.74646168749600994</v>
      </c>
      <c r="O80" s="23">
        <v>0.31008135792089903</v>
      </c>
      <c r="P80" s="23">
        <v>0.25626214457599999</v>
      </c>
      <c r="Q80" s="23">
        <v>0.83090172858</v>
      </c>
      <c r="R80" s="23">
        <v>0.63485548023906002</v>
      </c>
      <c r="S80" s="23">
        <v>1.5854383070371001</v>
      </c>
      <c r="T80" s="23">
        <v>2.3265224E-6</v>
      </c>
      <c r="U80" s="23">
        <v>0.17226227651110002</v>
      </c>
      <c r="V80" s="23">
        <v>1.4405879E-6</v>
      </c>
      <c r="W80" s="23">
        <v>0.31431248107420001</v>
      </c>
    </row>
    <row r="81" spans="1:23" s="26" customFormat="1">
      <c r="A81" s="27" t="s">
        <v>123</v>
      </c>
      <c r="B81" s="27" t="s">
        <v>61</v>
      </c>
      <c r="C81" s="23">
        <v>7644.4581599999992</v>
      </c>
      <c r="D81" s="23">
        <v>7973.2890699999998</v>
      </c>
      <c r="E81" s="23">
        <v>7875.4430699999994</v>
      </c>
      <c r="F81" s="23">
        <v>8738.2583399999985</v>
      </c>
      <c r="G81" s="23">
        <v>8611.3928899999974</v>
      </c>
      <c r="H81" s="23">
        <v>7472.6730499999976</v>
      </c>
      <c r="I81" s="23">
        <v>8395.1861099999987</v>
      </c>
      <c r="J81" s="23">
        <v>8753.2870599999987</v>
      </c>
      <c r="K81" s="23">
        <v>8742.7777499999993</v>
      </c>
      <c r="L81" s="23">
        <v>10085.522769999998</v>
      </c>
      <c r="M81" s="23">
        <v>10181.441450000002</v>
      </c>
      <c r="N81" s="23">
        <v>10629.450649999999</v>
      </c>
      <c r="O81" s="23">
        <v>10275.855820000002</v>
      </c>
      <c r="P81" s="23">
        <v>9525.5260699999999</v>
      </c>
      <c r="Q81" s="23">
        <v>10273.929530000001</v>
      </c>
      <c r="R81" s="23">
        <v>8601.5356399999855</v>
      </c>
      <c r="S81" s="23">
        <v>9920.4750899999999</v>
      </c>
      <c r="T81" s="23">
        <v>9214.246479999998</v>
      </c>
      <c r="U81" s="23">
        <v>8466.9171499999993</v>
      </c>
      <c r="V81" s="23">
        <v>9245.6701000000012</v>
      </c>
      <c r="W81" s="23">
        <v>8731.7626799999998</v>
      </c>
    </row>
    <row r="82" spans="1:23" s="26" customFormat="1">
      <c r="A82" s="27" t="s">
        <v>123</v>
      </c>
      <c r="B82" s="27" t="s">
        <v>65</v>
      </c>
      <c r="C82" s="23">
        <v>1780.8943952120051</v>
      </c>
      <c r="D82" s="23">
        <v>2021.9174654165047</v>
      </c>
      <c r="E82" s="23">
        <v>2460.4160659815552</v>
      </c>
      <c r="F82" s="23">
        <v>2971.2768274596501</v>
      </c>
      <c r="G82" s="23">
        <v>3771.3056175392508</v>
      </c>
      <c r="H82" s="23">
        <v>4372.019368844255</v>
      </c>
      <c r="I82" s="23">
        <v>5041.1523315055556</v>
      </c>
      <c r="J82" s="23">
        <v>5277.9772790972047</v>
      </c>
      <c r="K82" s="23">
        <v>5681.3722483417314</v>
      </c>
      <c r="L82" s="23">
        <v>6209.9238580082574</v>
      </c>
      <c r="M82" s="23">
        <v>7222.1293551052941</v>
      </c>
      <c r="N82" s="23">
        <v>7221.9004480898921</v>
      </c>
      <c r="O82" s="23">
        <v>7639.9381429532687</v>
      </c>
      <c r="P82" s="23">
        <v>8552.221865921545</v>
      </c>
      <c r="Q82" s="23">
        <v>9155.4473459665842</v>
      </c>
      <c r="R82" s="23">
        <v>9831.3822579407788</v>
      </c>
      <c r="S82" s="23">
        <v>10349.639337583589</v>
      </c>
      <c r="T82" s="23">
        <v>10646.067403110335</v>
      </c>
      <c r="U82" s="23">
        <v>10995.878645082503</v>
      </c>
      <c r="V82" s="23">
        <v>11988.994264366667</v>
      </c>
      <c r="W82" s="23">
        <v>11311.896614303381</v>
      </c>
    </row>
    <row r="83" spans="1:23" s="26" customFormat="1">
      <c r="A83" s="27" t="s">
        <v>123</v>
      </c>
      <c r="B83" s="27" t="s">
        <v>64</v>
      </c>
      <c r="C83" s="23">
        <v>1.6896867999999901E-7</v>
      </c>
      <c r="D83" s="23">
        <v>3.0453009999999998E-7</v>
      </c>
      <c r="E83" s="23">
        <v>4.548327E-7</v>
      </c>
      <c r="F83" s="23">
        <v>4.5284750000000002E-7</v>
      </c>
      <c r="G83" s="23">
        <v>1.2326298E-6</v>
      </c>
      <c r="H83" s="23">
        <v>1.63185399999999E-6</v>
      </c>
      <c r="I83" s="23">
        <v>1.5926044999999901E-6</v>
      </c>
      <c r="J83" s="23">
        <v>1.5991949999999999E-6</v>
      </c>
      <c r="K83" s="23">
        <v>1.7140501000000001E-6</v>
      </c>
      <c r="L83" s="23">
        <v>1.7347859999999999E-6</v>
      </c>
      <c r="M83" s="23">
        <v>3.3262830999999999E-6</v>
      </c>
      <c r="N83" s="23">
        <v>3.3274059999999999E-6</v>
      </c>
      <c r="O83" s="23">
        <v>5.1430255999999901E-6</v>
      </c>
      <c r="P83" s="23">
        <v>4.3685104000000002E-6</v>
      </c>
      <c r="Q83" s="23">
        <v>4.69001359999999E-6</v>
      </c>
      <c r="R83" s="23">
        <v>4.4501830000000004E-6</v>
      </c>
      <c r="S83" s="23">
        <v>4.4680290000000004E-6</v>
      </c>
      <c r="T83" s="23">
        <v>4.7609224000000004E-6</v>
      </c>
      <c r="U83" s="23">
        <v>4.7124035999999902E-6</v>
      </c>
      <c r="V83" s="23">
        <v>5.768681E-6</v>
      </c>
      <c r="W83" s="23">
        <v>5.8850222999999902E-6</v>
      </c>
    </row>
    <row r="84" spans="1:23" s="26" customFormat="1">
      <c r="A84" s="27" t="s">
        <v>123</v>
      </c>
      <c r="B84" s="27" t="s">
        <v>32</v>
      </c>
      <c r="C84" s="23">
        <v>2.4149076E-6</v>
      </c>
      <c r="D84" s="23">
        <v>2.5138446999999999E-6</v>
      </c>
      <c r="E84" s="23">
        <v>2.4698224E-6</v>
      </c>
      <c r="F84" s="23">
        <v>2.4953979999999998E-6</v>
      </c>
      <c r="G84" s="23">
        <v>2.5660330999999999E-6</v>
      </c>
      <c r="H84" s="23">
        <v>3.4204372000000002E-6</v>
      </c>
      <c r="I84" s="23">
        <v>4.364474E-6</v>
      </c>
      <c r="J84" s="23">
        <v>4.7544004000000003E-6</v>
      </c>
      <c r="K84" s="23">
        <v>4.7227386E-6</v>
      </c>
      <c r="L84" s="23">
        <v>1.0219611E-5</v>
      </c>
      <c r="M84" s="23">
        <v>1.0913929999999999E-5</v>
      </c>
      <c r="N84" s="23">
        <v>1.0326536E-5</v>
      </c>
      <c r="O84" s="23">
        <v>1.0205018000000001E-5</v>
      </c>
      <c r="P84" s="23">
        <v>1.1580489E-5</v>
      </c>
      <c r="Q84" s="23">
        <v>1.1315305E-5</v>
      </c>
      <c r="R84" s="23">
        <v>1.1672601999999999E-5</v>
      </c>
      <c r="S84" s="23">
        <v>1.2637875E-5</v>
      </c>
      <c r="T84" s="23">
        <v>1.2300490999999901E-5</v>
      </c>
      <c r="U84" s="23">
        <v>1.7600186999999999E-5</v>
      </c>
      <c r="V84" s="23">
        <v>2.0040555999999999E-5</v>
      </c>
      <c r="W84" s="23">
        <v>2.1478848999999999E-5</v>
      </c>
    </row>
    <row r="85" spans="1:23" s="26" customFormat="1">
      <c r="A85" s="27" t="s">
        <v>123</v>
      </c>
      <c r="B85" s="27" t="s">
        <v>69</v>
      </c>
      <c r="C85" s="23">
        <v>0</v>
      </c>
      <c r="D85" s="23">
        <v>0</v>
      </c>
      <c r="E85" s="23">
        <v>6.3409512999999999E-6</v>
      </c>
      <c r="F85" s="23">
        <v>6.7698822E-6</v>
      </c>
      <c r="G85" s="23">
        <v>7.7884532999999895E-6</v>
      </c>
      <c r="H85" s="23">
        <v>8.1842580000000007E-6</v>
      </c>
      <c r="I85" s="23">
        <v>8.4489924999999994E-6</v>
      </c>
      <c r="J85" s="23">
        <v>8.9163869999999993E-6</v>
      </c>
      <c r="K85" s="23">
        <v>9.4121418999999907E-6</v>
      </c>
      <c r="L85" s="23">
        <v>1.26239863E-5</v>
      </c>
      <c r="M85" s="23">
        <v>1.7066136999999997E-5</v>
      </c>
      <c r="N85" s="23">
        <v>6.6220858E-5</v>
      </c>
      <c r="O85" s="23">
        <v>6.5916233000000001E-5</v>
      </c>
      <c r="P85" s="23">
        <v>7.0012492000000006E-5</v>
      </c>
      <c r="Q85" s="23">
        <v>313.06069263149999</v>
      </c>
      <c r="R85" s="23">
        <v>305.79846392403999</v>
      </c>
      <c r="S85" s="23">
        <v>734.91967092965001</v>
      </c>
      <c r="T85" s="23">
        <v>739.67515740337001</v>
      </c>
      <c r="U85" s="23">
        <v>1334.5260600000001</v>
      </c>
      <c r="V85" s="23">
        <v>1517.9074000000001</v>
      </c>
      <c r="W85" s="23">
        <v>1763.2556399999999</v>
      </c>
    </row>
    <row r="86" spans="1:23" s="26" customFormat="1">
      <c r="A86" s="27" t="s">
        <v>123</v>
      </c>
      <c r="B86" s="27" t="s">
        <v>52</v>
      </c>
      <c r="C86" s="23">
        <v>0.30574025799999999</v>
      </c>
      <c r="D86" s="23">
        <v>1.081704647</v>
      </c>
      <c r="E86" s="23">
        <v>0.91404305999999991</v>
      </c>
      <c r="F86" s="23">
        <v>1.877714455</v>
      </c>
      <c r="G86" s="23">
        <v>3.6491897799999897</v>
      </c>
      <c r="H86" s="23">
        <v>5.3493913200000005</v>
      </c>
      <c r="I86" s="23">
        <v>9.7397465000000008</v>
      </c>
      <c r="J86" s="23">
        <v>11.1076771999999</v>
      </c>
      <c r="K86" s="23">
        <v>15.032238399999901</v>
      </c>
      <c r="L86" s="23">
        <v>22.2779551</v>
      </c>
      <c r="M86" s="23">
        <v>25.780417799999999</v>
      </c>
      <c r="N86" s="23">
        <v>31.3402213</v>
      </c>
      <c r="O86" s="23">
        <v>34.735891500000001</v>
      </c>
      <c r="P86" s="23">
        <v>40.749392</v>
      </c>
      <c r="Q86" s="23">
        <v>42.943714699999994</v>
      </c>
      <c r="R86" s="23">
        <v>43.776602399999895</v>
      </c>
      <c r="S86" s="23">
        <v>39.196199399999998</v>
      </c>
      <c r="T86" s="23">
        <v>43.462222499999996</v>
      </c>
      <c r="U86" s="23">
        <v>44.344169000000001</v>
      </c>
      <c r="V86" s="23">
        <v>42.248469</v>
      </c>
      <c r="W86" s="23">
        <v>47.495011999999889</v>
      </c>
    </row>
    <row r="87" spans="1:23" s="26" customFormat="1">
      <c r="A87" s="29" t="s">
        <v>118</v>
      </c>
      <c r="B87" s="29"/>
      <c r="C87" s="28">
        <v>9425.3525575634503</v>
      </c>
      <c r="D87" s="28">
        <v>9995.2065378145126</v>
      </c>
      <c r="E87" s="28">
        <v>10335.8591387297</v>
      </c>
      <c r="F87" s="28">
        <v>11709.535170296589</v>
      </c>
      <c r="G87" s="28">
        <v>12382.69851110299</v>
      </c>
      <c r="H87" s="28">
        <v>11844.692422879258</v>
      </c>
      <c r="I87" s="28">
        <v>13436.338445715843</v>
      </c>
      <c r="J87" s="28">
        <v>14031.264343434401</v>
      </c>
      <c r="K87" s="28">
        <v>14424.150002939879</v>
      </c>
      <c r="L87" s="28">
        <v>16295.446633239617</v>
      </c>
      <c r="M87" s="28">
        <v>17404.052612827476</v>
      </c>
      <c r="N87" s="28">
        <v>17852.097566566903</v>
      </c>
      <c r="O87" s="28">
        <v>17916.104053061983</v>
      </c>
      <c r="P87" s="28">
        <v>18078.004205839115</v>
      </c>
      <c r="Q87" s="28">
        <v>19430.207786384675</v>
      </c>
      <c r="R87" s="28">
        <v>18433.552761696999</v>
      </c>
      <c r="S87" s="28">
        <v>20271.699874873942</v>
      </c>
      <c r="T87" s="28">
        <v>19860.313894654755</v>
      </c>
      <c r="U87" s="28">
        <v>19462.968067133312</v>
      </c>
      <c r="V87" s="28">
        <v>21234.664376718454</v>
      </c>
      <c r="W87" s="28">
        <v>20043.973617927015</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217.52222970994328</v>
      </c>
      <c r="D92" s="23">
        <v>221.04465355501509</v>
      </c>
      <c r="E92" s="23">
        <v>213.09386084698318</v>
      </c>
      <c r="F92" s="23">
        <v>221.74143696421007</v>
      </c>
      <c r="G92" s="23">
        <v>224.06926279557388</v>
      </c>
      <c r="H92" s="23">
        <v>213.91967858442771</v>
      </c>
      <c r="I92" s="23">
        <v>199.3903062351917</v>
      </c>
      <c r="J92" s="23">
        <v>188.82326008342869</v>
      </c>
      <c r="K92" s="23">
        <v>197.31134725096189</v>
      </c>
      <c r="L92" s="23">
        <v>190.70139690505079</v>
      </c>
      <c r="M92" s="23">
        <v>376.3381462164719</v>
      </c>
      <c r="N92" s="23">
        <v>449.19981428481003</v>
      </c>
      <c r="O92" s="23">
        <v>409.71215458430601</v>
      </c>
      <c r="P92" s="23">
        <v>381.06800089702602</v>
      </c>
      <c r="Q92" s="23">
        <v>1213.5102759245995</v>
      </c>
      <c r="R92" s="23">
        <v>1238.8505406710447</v>
      </c>
      <c r="S92" s="23">
        <v>1217.5271745855921</v>
      </c>
      <c r="T92" s="23">
        <v>1222.473908722093</v>
      </c>
      <c r="U92" s="23">
        <v>1710.8428055331699</v>
      </c>
      <c r="V92" s="23">
        <v>1693.8928450149581</v>
      </c>
      <c r="W92" s="23">
        <v>3328.3892165204743</v>
      </c>
    </row>
    <row r="93" spans="1:23" s="26" customFormat="1">
      <c r="A93" s="27" t="s">
        <v>36</v>
      </c>
      <c r="B93" s="27" t="s">
        <v>68</v>
      </c>
      <c r="C93" s="23">
        <v>111.54342999999989</v>
      </c>
      <c r="D93" s="23">
        <v>192.78787499999999</v>
      </c>
      <c r="E93" s="23">
        <v>104.6067241061106</v>
      </c>
      <c r="F93" s="23">
        <v>2402.8154593921304</v>
      </c>
      <c r="G93" s="23">
        <v>5389.4134665120591</v>
      </c>
      <c r="H93" s="23">
        <v>5080.0803982622729</v>
      </c>
      <c r="I93" s="23">
        <v>4582.75228005384</v>
      </c>
      <c r="J93" s="23">
        <v>4884.6368806043329</v>
      </c>
      <c r="K93" s="23">
        <v>6983.0154164573087</v>
      </c>
      <c r="L93" s="23">
        <v>8406.4659488290999</v>
      </c>
      <c r="M93" s="23">
        <v>9642.324509541615</v>
      </c>
      <c r="N93" s="23">
        <v>11369.867756128147</v>
      </c>
      <c r="O93" s="23">
        <v>10668.177542355172</v>
      </c>
      <c r="P93" s="23">
        <v>10811.147063404745</v>
      </c>
      <c r="Q93" s="23">
        <v>12043.520286036597</v>
      </c>
      <c r="R93" s="23">
        <v>15484.247566805236</v>
      </c>
      <c r="S93" s="23">
        <v>17679.441951159974</v>
      </c>
      <c r="T93" s="23">
        <v>17142.385051195404</v>
      </c>
      <c r="U93" s="23">
        <v>19753.732862081968</v>
      </c>
      <c r="V93" s="23">
        <v>19895.597842178391</v>
      </c>
      <c r="W93" s="23">
        <v>20729.949205506506</v>
      </c>
    </row>
    <row r="94" spans="1:23" s="26" customFormat="1">
      <c r="A94" s="27" t="s">
        <v>36</v>
      </c>
      <c r="B94" s="27" t="s">
        <v>72</v>
      </c>
      <c r="C94" s="23">
        <v>77.493045879999997</v>
      </c>
      <c r="D94" s="23">
        <v>191.05218013999982</v>
      </c>
      <c r="E94" s="23">
        <v>355.7506493599999</v>
      </c>
      <c r="F94" s="23">
        <v>671.94968026999982</v>
      </c>
      <c r="G94" s="23">
        <v>1097.609482819998</v>
      </c>
      <c r="H94" s="23">
        <v>1452.8579068999998</v>
      </c>
      <c r="I94" s="23">
        <v>1719.5777638999998</v>
      </c>
      <c r="J94" s="23">
        <v>2056.5981553999991</v>
      </c>
      <c r="K94" s="23">
        <v>2700.9634308999975</v>
      </c>
      <c r="L94" s="23">
        <v>2898.5479257999982</v>
      </c>
      <c r="M94" s="23">
        <v>3240.5260278000001</v>
      </c>
      <c r="N94" s="23">
        <v>3647.0455957999984</v>
      </c>
      <c r="O94" s="23">
        <v>4116.2334026999961</v>
      </c>
      <c r="P94" s="23">
        <v>4576.0709543999992</v>
      </c>
      <c r="Q94" s="23">
        <v>5118.4626264999988</v>
      </c>
      <c r="R94" s="23">
        <v>5273.2741302000004</v>
      </c>
      <c r="S94" s="23">
        <v>5319.4040511999992</v>
      </c>
      <c r="T94" s="23">
        <v>5552.0798463000001</v>
      </c>
      <c r="U94" s="23">
        <v>5723.3898876999983</v>
      </c>
      <c r="V94" s="23">
        <v>5873.3259573999994</v>
      </c>
      <c r="W94" s="23">
        <v>6199.6586355000009</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2.9801940000000001E-6</v>
      </c>
      <c r="D97" s="23">
        <v>3.01383219999999E-6</v>
      </c>
      <c r="E97" s="23">
        <v>3.00148579999999E-6</v>
      </c>
      <c r="F97" s="23">
        <v>2.9902344E-6</v>
      </c>
      <c r="G97" s="23">
        <v>2.933042E-6</v>
      </c>
      <c r="H97" s="23">
        <v>3.6437374999999899E-6</v>
      </c>
      <c r="I97" s="23">
        <v>5.0565403999999998E-6</v>
      </c>
      <c r="J97" s="23">
        <v>5.6563112999999901E-6</v>
      </c>
      <c r="K97" s="23">
        <v>5.6483339999999901E-6</v>
      </c>
      <c r="L97" s="23">
        <v>1.5002198E-5</v>
      </c>
      <c r="M97" s="23">
        <v>1.8965815000000002E-5</v>
      </c>
      <c r="N97" s="23">
        <v>3.3563489999999997E-5</v>
      </c>
      <c r="O97" s="23">
        <v>3.2216518000000002E-5</v>
      </c>
      <c r="P97" s="23">
        <v>3.4622648000000001E-5</v>
      </c>
      <c r="Q97" s="23">
        <v>215.36664999999999</v>
      </c>
      <c r="R97" s="23">
        <v>214.54472000000001</v>
      </c>
      <c r="S97" s="23">
        <v>209.6782</v>
      </c>
      <c r="T97" s="23">
        <v>213.60682999999901</v>
      </c>
      <c r="U97" s="23">
        <v>213.52606</v>
      </c>
      <c r="V97" s="23">
        <v>208.42963</v>
      </c>
      <c r="W97" s="23">
        <v>734.70543999999995</v>
      </c>
    </row>
    <row r="98" spans="1:25" s="26" customFormat="1">
      <c r="A98" s="27" t="s">
        <v>119</v>
      </c>
      <c r="B98" s="27" t="s">
        <v>68</v>
      </c>
      <c r="C98" s="23">
        <v>49.111769999999893</v>
      </c>
      <c r="D98" s="23">
        <v>124.720765</v>
      </c>
      <c r="E98" s="23">
        <v>69.1831604888946</v>
      </c>
      <c r="F98" s="23">
        <v>1908.5644895965611</v>
      </c>
      <c r="G98" s="23">
        <v>4930.1713753505483</v>
      </c>
      <c r="H98" s="23">
        <v>4530.0266753372025</v>
      </c>
      <c r="I98" s="23">
        <v>4179.2006869070401</v>
      </c>
      <c r="J98" s="23">
        <v>4373.8110563711771</v>
      </c>
      <c r="K98" s="23">
        <v>6264.7172293329886</v>
      </c>
      <c r="L98" s="23">
        <v>7364.5771959804197</v>
      </c>
      <c r="M98" s="23">
        <v>8225.2144454900081</v>
      </c>
      <c r="N98" s="23">
        <v>8695.950633183671</v>
      </c>
      <c r="O98" s="23">
        <v>8043.0999219106088</v>
      </c>
      <c r="P98" s="23">
        <v>8128.9339366590566</v>
      </c>
      <c r="Q98" s="23">
        <v>9076.6773568506596</v>
      </c>
      <c r="R98" s="23">
        <v>12023.02133</v>
      </c>
      <c r="S98" s="23">
        <v>12125.546339999997</v>
      </c>
      <c r="T98" s="23">
        <v>11515.71694</v>
      </c>
      <c r="U98" s="23">
        <v>12554.97775</v>
      </c>
      <c r="V98" s="23">
        <v>12710.095380000001</v>
      </c>
      <c r="W98" s="23">
        <v>12482.69363</v>
      </c>
    </row>
    <row r="99" spans="1:25" s="26" customFormat="1">
      <c r="A99" s="27" t="s">
        <v>119</v>
      </c>
      <c r="B99" s="27" t="s">
        <v>72</v>
      </c>
      <c r="C99" s="23">
        <v>27.048379199999999</v>
      </c>
      <c r="D99" s="23">
        <v>59.450606499999907</v>
      </c>
      <c r="E99" s="23">
        <v>94.242838000000006</v>
      </c>
      <c r="F99" s="23">
        <v>184.23727</v>
      </c>
      <c r="G99" s="23">
        <v>307.35227999999898</v>
      </c>
      <c r="H99" s="23">
        <v>408.78037</v>
      </c>
      <c r="I99" s="23">
        <v>475.35974999999996</v>
      </c>
      <c r="J99" s="23">
        <v>575.51553999999999</v>
      </c>
      <c r="K99" s="23">
        <v>751.32264499999997</v>
      </c>
      <c r="L99" s="23">
        <v>863.49107999999899</v>
      </c>
      <c r="M99" s="23">
        <v>953.67680000000007</v>
      </c>
      <c r="N99" s="23">
        <v>1088.1763000000001</v>
      </c>
      <c r="O99" s="23">
        <v>1239.572169999999</v>
      </c>
      <c r="P99" s="23">
        <v>1376.2174</v>
      </c>
      <c r="Q99" s="23">
        <v>1550.4460999999999</v>
      </c>
      <c r="R99" s="23">
        <v>1607.5073600000001</v>
      </c>
      <c r="S99" s="23">
        <v>1645.7931599999999</v>
      </c>
      <c r="T99" s="23">
        <v>1722.97155</v>
      </c>
      <c r="U99" s="23">
        <v>1796.135929999999</v>
      </c>
      <c r="V99" s="23">
        <v>1851.81043</v>
      </c>
      <c r="W99" s="23">
        <v>1947.6764699999999</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33.787837045158597</v>
      </c>
      <c r="D102" s="23">
        <v>34.199973083078397</v>
      </c>
      <c r="E102" s="23">
        <v>35.323917103168</v>
      </c>
      <c r="F102" s="23">
        <v>38.408630081704601</v>
      </c>
      <c r="G102" s="23">
        <v>39.820743070414004</v>
      </c>
      <c r="H102" s="23">
        <v>38.940560219986303</v>
      </c>
      <c r="I102" s="23">
        <v>37.356939702631401</v>
      </c>
      <c r="J102" s="23">
        <v>37.294192873043599</v>
      </c>
      <c r="K102" s="23">
        <v>38.403892029995902</v>
      </c>
      <c r="L102" s="23">
        <v>36.5096859439669</v>
      </c>
      <c r="M102" s="23">
        <v>36.509723246499902</v>
      </c>
      <c r="N102" s="23">
        <v>36.425257195599997</v>
      </c>
      <c r="O102" s="23">
        <v>36.21045667728</v>
      </c>
      <c r="P102" s="23">
        <v>36.185527345074</v>
      </c>
      <c r="Q102" s="23">
        <v>649.15530999999999</v>
      </c>
      <c r="R102" s="23">
        <v>644.42872299999988</v>
      </c>
      <c r="S102" s="23">
        <v>629.96187599999905</v>
      </c>
      <c r="T102" s="23">
        <v>633.05251999999996</v>
      </c>
      <c r="U102" s="23">
        <v>873.748335</v>
      </c>
      <c r="V102" s="23">
        <v>874.61571500000002</v>
      </c>
      <c r="W102" s="23">
        <v>1207.5519900000002</v>
      </c>
    </row>
    <row r="103" spans="1:25" s="26" customFormat="1">
      <c r="A103" s="27" t="s">
        <v>120</v>
      </c>
      <c r="B103" s="27" t="s">
        <v>68</v>
      </c>
      <c r="C103" s="23">
        <v>62.431660000000001</v>
      </c>
      <c r="D103" s="23">
        <v>68.06711</v>
      </c>
      <c r="E103" s="23">
        <v>35.423549101980001</v>
      </c>
      <c r="F103" s="23">
        <v>494.25095363227541</v>
      </c>
      <c r="G103" s="23">
        <v>459.2420738155763</v>
      </c>
      <c r="H103" s="23">
        <v>550.05370400222148</v>
      </c>
      <c r="I103" s="23">
        <v>403.5515741207422</v>
      </c>
      <c r="J103" s="23">
        <v>510.8258046704517</v>
      </c>
      <c r="K103" s="23">
        <v>718.29816546615541</v>
      </c>
      <c r="L103" s="23">
        <v>1041.8887069272632</v>
      </c>
      <c r="M103" s="23">
        <v>1106.6237081887691</v>
      </c>
      <c r="N103" s="23">
        <v>1120.32843202864</v>
      </c>
      <c r="O103" s="23">
        <v>1067.2859305562172</v>
      </c>
      <c r="P103" s="23">
        <v>1019.52213098932</v>
      </c>
      <c r="Q103" s="23">
        <v>955.49666039786189</v>
      </c>
      <c r="R103" s="23">
        <v>1453.1073000000001</v>
      </c>
      <c r="S103" s="23">
        <v>2559.1574000000001</v>
      </c>
      <c r="T103" s="23">
        <v>2617.7677000000003</v>
      </c>
      <c r="U103" s="23">
        <v>2702.050459999999</v>
      </c>
      <c r="V103" s="23">
        <v>2734.70885</v>
      </c>
      <c r="W103" s="23">
        <v>2847.2192599999998</v>
      </c>
    </row>
    <row r="104" spans="1:25">
      <c r="A104" s="27" t="s">
        <v>120</v>
      </c>
      <c r="B104" s="27" t="s">
        <v>72</v>
      </c>
      <c r="C104" s="23">
        <v>14.11183599999999</v>
      </c>
      <c r="D104" s="23">
        <v>40.7947384</v>
      </c>
      <c r="E104" s="23">
        <v>80.985629999999901</v>
      </c>
      <c r="F104" s="23">
        <v>155.04619000000002</v>
      </c>
      <c r="G104" s="23">
        <v>258.58218999999997</v>
      </c>
      <c r="H104" s="23">
        <v>346.25523999999996</v>
      </c>
      <c r="I104" s="23">
        <v>437.120632</v>
      </c>
      <c r="J104" s="23">
        <v>580.44394</v>
      </c>
      <c r="K104" s="23">
        <v>813.58818999999903</v>
      </c>
      <c r="L104" s="23">
        <v>733.79173999999989</v>
      </c>
      <c r="M104" s="23">
        <v>838.32857999999999</v>
      </c>
      <c r="N104" s="23">
        <v>962.48511499999904</v>
      </c>
      <c r="O104" s="23">
        <v>1099.7210999999991</v>
      </c>
      <c r="P104" s="23">
        <v>1232.8179299999999</v>
      </c>
      <c r="Q104" s="23">
        <v>1356.7384</v>
      </c>
      <c r="R104" s="23">
        <v>1383.8924199999999</v>
      </c>
      <c r="S104" s="23">
        <v>1410.01378</v>
      </c>
      <c r="T104" s="23">
        <v>1459.18796</v>
      </c>
      <c r="U104" s="23">
        <v>1518.4672700000001</v>
      </c>
      <c r="V104" s="23">
        <v>1578.657739999999</v>
      </c>
      <c r="W104" s="23">
        <v>1638.0060999999998</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49.978317313696195</v>
      </c>
      <c r="D107" s="23">
        <v>51.075007387174203</v>
      </c>
      <c r="E107" s="23">
        <v>45.336043355933796</v>
      </c>
      <c r="F107" s="23">
        <v>50.147660284595993</v>
      </c>
      <c r="G107" s="23">
        <v>51.3982973032915</v>
      </c>
      <c r="H107" s="23">
        <v>49.363076397445006</v>
      </c>
      <c r="I107" s="23">
        <v>43.502619069824995</v>
      </c>
      <c r="J107" s="23">
        <v>39.939334855369502</v>
      </c>
      <c r="K107" s="23">
        <v>44.675523123073482</v>
      </c>
      <c r="L107" s="23">
        <v>43.892607234278898</v>
      </c>
      <c r="M107" s="23">
        <v>42.84387751685</v>
      </c>
      <c r="N107" s="23">
        <v>43.891416773389999</v>
      </c>
      <c r="O107" s="23">
        <v>8.1548431009320002</v>
      </c>
      <c r="P107" s="23">
        <v>8.1299106271729986</v>
      </c>
      <c r="Q107" s="23">
        <v>8.3543619638439992</v>
      </c>
      <c r="R107" s="23">
        <v>8.2296732478879999</v>
      </c>
      <c r="S107" s="23">
        <v>7.5314129938579999</v>
      </c>
      <c r="T107" s="23">
        <v>7.7558535200699996</v>
      </c>
      <c r="U107" s="23">
        <v>7.6810688188749996</v>
      </c>
      <c r="V107" s="23">
        <v>7.3568852491459999</v>
      </c>
      <c r="W107" s="23">
        <v>7.8058100264499899</v>
      </c>
    </row>
    <row r="108" spans="1:25">
      <c r="A108" s="27" t="s">
        <v>121</v>
      </c>
      <c r="B108" s="27" t="s">
        <v>68</v>
      </c>
      <c r="C108" s="23">
        <v>0</v>
      </c>
      <c r="D108" s="23">
        <v>0</v>
      </c>
      <c r="E108" s="23">
        <v>3.75939679999999E-6</v>
      </c>
      <c r="F108" s="23">
        <v>4.9424669999999901E-6</v>
      </c>
      <c r="G108" s="23">
        <v>4.8480010000000002E-6</v>
      </c>
      <c r="H108" s="23">
        <v>5.4529669999999999E-6</v>
      </c>
      <c r="I108" s="23">
        <v>5.2078899999999999E-6</v>
      </c>
      <c r="J108" s="23">
        <v>5.17405E-6</v>
      </c>
      <c r="K108" s="23">
        <v>6.4752603000000001E-6</v>
      </c>
      <c r="L108" s="23">
        <v>2.6295421999999999E-5</v>
      </c>
      <c r="M108" s="23">
        <v>310.48633000000001</v>
      </c>
      <c r="N108" s="23">
        <v>1553.5886</v>
      </c>
      <c r="O108" s="23">
        <v>1557.7916</v>
      </c>
      <c r="P108" s="23">
        <v>1662.6909000000001</v>
      </c>
      <c r="Q108" s="23">
        <v>1620.0204000000001</v>
      </c>
      <c r="R108" s="23">
        <v>1622.2632000000001</v>
      </c>
      <c r="S108" s="23">
        <v>2079.6963000000001</v>
      </c>
      <c r="T108" s="23">
        <v>2081.2795000000001</v>
      </c>
      <c r="U108" s="23">
        <v>2831.5740000000001</v>
      </c>
      <c r="V108" s="23">
        <v>2538.616</v>
      </c>
      <c r="W108" s="23">
        <v>3210.76</v>
      </c>
    </row>
    <row r="109" spans="1:25">
      <c r="A109" s="27" t="s">
        <v>121</v>
      </c>
      <c r="B109" s="27" t="s">
        <v>72</v>
      </c>
      <c r="C109" s="23">
        <v>18.1939733</v>
      </c>
      <c r="D109" s="23">
        <v>54.860126000000001</v>
      </c>
      <c r="E109" s="23">
        <v>122.40231799999999</v>
      </c>
      <c r="F109" s="23">
        <v>246.18640399999998</v>
      </c>
      <c r="G109" s="23">
        <v>405.10797999999897</v>
      </c>
      <c r="H109" s="23">
        <v>543.56876999999997</v>
      </c>
      <c r="I109" s="23">
        <v>629.61812399999997</v>
      </c>
      <c r="J109" s="23">
        <v>698.663219999999</v>
      </c>
      <c r="K109" s="23">
        <v>885.54482000000007</v>
      </c>
      <c r="L109" s="23">
        <v>1004.39323</v>
      </c>
      <c r="M109" s="23">
        <v>1122.0316499999999</v>
      </c>
      <c r="N109" s="23">
        <v>1231.8876199999991</v>
      </c>
      <c r="O109" s="23">
        <v>1368.8640999999989</v>
      </c>
      <c r="P109" s="23">
        <v>1520.165279999999</v>
      </c>
      <c r="Q109" s="23">
        <v>1725.64472</v>
      </c>
      <c r="R109" s="23">
        <v>1784.2317499999999</v>
      </c>
      <c r="S109" s="23">
        <v>1760.20913</v>
      </c>
      <c r="T109" s="23">
        <v>1851.86223</v>
      </c>
      <c r="U109" s="23">
        <v>1879.2158300000001</v>
      </c>
      <c r="V109" s="23">
        <v>1898.79422</v>
      </c>
      <c r="W109" s="23">
        <v>2049.7730500000002</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133.75606938887648</v>
      </c>
      <c r="D112" s="23">
        <v>135.7696669664183</v>
      </c>
      <c r="E112" s="23">
        <v>132.43389433729959</v>
      </c>
      <c r="F112" s="23">
        <v>133.1851405260374</v>
      </c>
      <c r="G112" s="23">
        <v>132.85021632143139</v>
      </c>
      <c r="H112" s="23">
        <v>125.61603410087152</v>
      </c>
      <c r="I112" s="23">
        <v>118.5307370155884</v>
      </c>
      <c r="J112" s="23">
        <v>111.58972083089429</v>
      </c>
      <c r="K112" s="23">
        <v>114.23192061535599</v>
      </c>
      <c r="L112" s="23">
        <v>110.299076111566</v>
      </c>
      <c r="M112" s="23">
        <v>296.98451299999999</v>
      </c>
      <c r="N112" s="23">
        <v>368.88309400000003</v>
      </c>
      <c r="O112" s="23">
        <v>365.34681</v>
      </c>
      <c r="P112" s="23">
        <v>336.75251400000002</v>
      </c>
      <c r="Q112" s="23">
        <v>340.63394</v>
      </c>
      <c r="R112" s="23">
        <v>371.64740999999998</v>
      </c>
      <c r="S112" s="23">
        <v>370.35566999999998</v>
      </c>
      <c r="T112" s="23">
        <v>368.05868999999996</v>
      </c>
      <c r="U112" s="23">
        <v>615.88731999999993</v>
      </c>
      <c r="V112" s="23">
        <v>603.49059000000011</v>
      </c>
      <c r="W112" s="23">
        <v>1378.3259500000001</v>
      </c>
    </row>
    <row r="113" spans="1:23">
      <c r="A113" s="27" t="s">
        <v>122</v>
      </c>
      <c r="B113" s="27" t="s">
        <v>68</v>
      </c>
      <c r="C113" s="23">
        <v>0</v>
      </c>
      <c r="D113" s="23">
        <v>0</v>
      </c>
      <c r="E113" s="23">
        <v>2.8071646999999998E-6</v>
      </c>
      <c r="F113" s="23">
        <v>2.7439427999999999E-6</v>
      </c>
      <c r="G113" s="23">
        <v>2.7726423000000001E-6</v>
      </c>
      <c r="H113" s="23">
        <v>3.2523817000000001E-6</v>
      </c>
      <c r="I113" s="23">
        <v>3.2335914999999999E-6</v>
      </c>
      <c r="J113" s="23">
        <v>3.2633960999999998E-6</v>
      </c>
      <c r="K113" s="23">
        <v>3.373525E-6</v>
      </c>
      <c r="L113" s="23">
        <v>3.8930410000000003E-6</v>
      </c>
      <c r="M113" s="23">
        <v>4.4614329999999996E-6</v>
      </c>
      <c r="N113" s="23">
        <v>7.9555649999999998E-6</v>
      </c>
      <c r="O113" s="23">
        <v>7.7086515000000002E-6</v>
      </c>
      <c r="P113" s="23">
        <v>7.9031514999999998E-6</v>
      </c>
      <c r="Q113" s="23">
        <v>8.1558760000000003E-6</v>
      </c>
      <c r="R113" s="23">
        <v>1.0901277000000001E-5</v>
      </c>
      <c r="S113" s="23">
        <v>1.0994918E-5</v>
      </c>
      <c r="T113" s="23">
        <v>1.1050805E-5</v>
      </c>
      <c r="U113" s="23">
        <v>1.2081973E-5</v>
      </c>
      <c r="V113" s="23">
        <v>1.2178388000000001E-5</v>
      </c>
      <c r="W113" s="23">
        <v>1.5506503999999999E-5</v>
      </c>
    </row>
    <row r="114" spans="1:23">
      <c r="A114" s="27" t="s">
        <v>122</v>
      </c>
      <c r="B114" s="27" t="s">
        <v>72</v>
      </c>
      <c r="C114" s="23">
        <v>17.771896399999999</v>
      </c>
      <c r="D114" s="23">
        <v>34.6415515999999</v>
      </c>
      <c r="E114" s="23">
        <v>57.019810999999997</v>
      </c>
      <c r="F114" s="23">
        <v>84.222226999999904</v>
      </c>
      <c r="G114" s="23">
        <v>122.20068499999999</v>
      </c>
      <c r="H114" s="23">
        <v>147.83316299999998</v>
      </c>
      <c r="I114" s="23">
        <v>165.75442000000001</v>
      </c>
      <c r="J114" s="23">
        <v>188.67843000000002</v>
      </c>
      <c r="K114" s="23">
        <v>232.40537999999898</v>
      </c>
      <c r="L114" s="23">
        <v>270.19317199999898</v>
      </c>
      <c r="M114" s="23">
        <v>295.504434</v>
      </c>
      <c r="N114" s="23">
        <v>326.82678599999997</v>
      </c>
      <c r="O114" s="23">
        <v>366.48070499999898</v>
      </c>
      <c r="P114" s="23">
        <v>397.83704</v>
      </c>
      <c r="Q114" s="23">
        <v>434.21509000000003</v>
      </c>
      <c r="R114" s="23">
        <v>444.95379000000003</v>
      </c>
      <c r="S114" s="23">
        <v>456.48971</v>
      </c>
      <c r="T114" s="23">
        <v>465.74196999999998</v>
      </c>
      <c r="U114" s="23">
        <v>476.49846000000002</v>
      </c>
      <c r="V114" s="23">
        <v>493.17390999999998</v>
      </c>
      <c r="W114" s="23">
        <v>507.37916999999999</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2.9820180000000001E-6</v>
      </c>
      <c r="D117" s="23">
        <v>3.1045119999999898E-6</v>
      </c>
      <c r="E117" s="23">
        <v>3.0490960000000001E-6</v>
      </c>
      <c r="F117" s="23">
        <v>3.0816376999999998E-6</v>
      </c>
      <c r="G117" s="23">
        <v>3.167395E-6</v>
      </c>
      <c r="H117" s="23">
        <v>4.2223873999999996E-6</v>
      </c>
      <c r="I117" s="23">
        <v>5.3906065E-6</v>
      </c>
      <c r="J117" s="23">
        <v>5.8678099999999998E-6</v>
      </c>
      <c r="K117" s="23">
        <v>5.8342025000000002E-6</v>
      </c>
      <c r="L117" s="23">
        <v>1.2613041E-5</v>
      </c>
      <c r="M117" s="23">
        <v>1.3487307E-5</v>
      </c>
      <c r="N117" s="23">
        <v>1.275233E-5</v>
      </c>
      <c r="O117" s="23">
        <v>1.2589576E-5</v>
      </c>
      <c r="P117" s="23">
        <v>1.4302131E-5</v>
      </c>
      <c r="Q117" s="23">
        <v>1.39607555E-5</v>
      </c>
      <c r="R117" s="23">
        <v>1.4423157E-5</v>
      </c>
      <c r="S117" s="23">
        <v>1.5591735000000001E-5</v>
      </c>
      <c r="T117" s="23">
        <v>1.52020239999999E-5</v>
      </c>
      <c r="U117" s="23">
        <v>2.1714294999999999E-5</v>
      </c>
      <c r="V117" s="23">
        <v>2.4765811999999999E-5</v>
      </c>
      <c r="W117" s="23">
        <v>2.6494024E-5</v>
      </c>
    </row>
    <row r="118" spans="1:23">
      <c r="A118" s="27" t="s">
        <v>123</v>
      </c>
      <c r="B118" s="27" t="s">
        <v>68</v>
      </c>
      <c r="C118" s="23">
        <v>0</v>
      </c>
      <c r="D118" s="23">
        <v>0</v>
      </c>
      <c r="E118" s="23">
        <v>7.9486745000000009E-6</v>
      </c>
      <c r="F118" s="23">
        <v>8.4768838999999997E-6</v>
      </c>
      <c r="G118" s="23">
        <v>9.7252923999999994E-6</v>
      </c>
      <c r="H118" s="23">
        <v>1.02175E-5</v>
      </c>
      <c r="I118" s="23">
        <v>1.0584576599999999E-5</v>
      </c>
      <c r="J118" s="23">
        <v>1.1125258E-5</v>
      </c>
      <c r="K118" s="23">
        <v>1.180937949999999E-5</v>
      </c>
      <c r="L118" s="23">
        <v>1.5732954299999999E-5</v>
      </c>
      <c r="M118" s="23">
        <v>2.1401405999999903E-5</v>
      </c>
      <c r="N118" s="23">
        <v>8.2960272999999999E-5</v>
      </c>
      <c r="O118" s="23">
        <v>8.217969300000001E-5</v>
      </c>
      <c r="P118" s="23">
        <v>8.7853218999999898E-5</v>
      </c>
      <c r="Q118" s="23">
        <v>391.32586063220003</v>
      </c>
      <c r="R118" s="23">
        <v>385.85572590395998</v>
      </c>
      <c r="S118" s="23">
        <v>915.04190016506004</v>
      </c>
      <c r="T118" s="23">
        <v>927.6209001446</v>
      </c>
      <c r="U118" s="23">
        <v>1665.1306399999999</v>
      </c>
      <c r="V118" s="23">
        <v>1912.1776</v>
      </c>
      <c r="W118" s="23">
        <v>2189.2763</v>
      </c>
    </row>
    <row r="119" spans="1:23">
      <c r="A119" s="27" t="s">
        <v>123</v>
      </c>
      <c r="B119" s="27" t="s">
        <v>72</v>
      </c>
      <c r="C119" s="23">
        <v>0.36696097999999999</v>
      </c>
      <c r="D119" s="23">
        <v>1.30515764</v>
      </c>
      <c r="E119" s="23">
        <v>1.1000523600000001</v>
      </c>
      <c r="F119" s="23">
        <v>2.25758927</v>
      </c>
      <c r="G119" s="23">
        <v>4.3663478199999997</v>
      </c>
      <c r="H119" s="23">
        <v>6.4203638999999999</v>
      </c>
      <c r="I119" s="23">
        <v>11.724837899999999</v>
      </c>
      <c r="J119" s="23">
        <v>13.297025400000001</v>
      </c>
      <c r="K119" s="23">
        <v>18.102395899999991</v>
      </c>
      <c r="L119" s="23">
        <v>26.678703799999997</v>
      </c>
      <c r="M119" s="23">
        <v>30.984563799999989</v>
      </c>
      <c r="N119" s="23">
        <v>37.669774799999999</v>
      </c>
      <c r="O119" s="23">
        <v>41.595327699999999</v>
      </c>
      <c r="P119" s="23">
        <v>49.033304399999999</v>
      </c>
      <c r="Q119" s="23">
        <v>51.418316499999904</v>
      </c>
      <c r="R119" s="23">
        <v>52.688810200000006</v>
      </c>
      <c r="S119" s="23">
        <v>46.898271199999996</v>
      </c>
      <c r="T119" s="23">
        <v>52.316136299999904</v>
      </c>
      <c r="U119" s="23">
        <v>53.072397700000003</v>
      </c>
      <c r="V119" s="23">
        <v>50.889657400000004</v>
      </c>
      <c r="W119" s="23">
        <v>56.82384549999999</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20798.404691262342</v>
      </c>
      <c r="D124" s="23">
        <v>23568.768217682074</v>
      </c>
      <c r="E124" s="23">
        <v>26886.739359913361</v>
      </c>
      <c r="F124" s="23">
        <v>27615.238439420649</v>
      </c>
      <c r="G124" s="23">
        <v>30643.622943179973</v>
      </c>
      <c r="H124" s="23">
        <v>35287.571028906692</v>
      </c>
      <c r="I124" s="23">
        <v>39031.258610880483</v>
      </c>
      <c r="J124" s="23">
        <v>39753.995340648697</v>
      </c>
      <c r="K124" s="23">
        <v>44014.804470300252</v>
      </c>
      <c r="L124" s="23">
        <v>48399.94521852328</v>
      </c>
      <c r="M124" s="23">
        <v>52365.819385797251</v>
      </c>
      <c r="N124" s="23">
        <v>57499.271523856798</v>
      </c>
      <c r="O124" s="23">
        <v>56579.656665650386</v>
      </c>
      <c r="P124" s="23">
        <v>58994.902024294104</v>
      </c>
      <c r="Q124" s="23">
        <v>64710.291257998484</v>
      </c>
      <c r="R124" s="23">
        <v>68230.897165438</v>
      </c>
      <c r="S124" s="23">
        <v>66506.964349731308</v>
      </c>
      <c r="T124" s="23">
        <v>70775.73431769773</v>
      </c>
      <c r="U124" s="23">
        <v>75746.326416863143</v>
      </c>
      <c r="V124" s="23">
        <v>79585.329268332454</v>
      </c>
      <c r="W124" s="23">
        <v>84097.245879821581</v>
      </c>
    </row>
    <row r="125" spans="1:23">
      <c r="A125" s="27" t="s">
        <v>36</v>
      </c>
      <c r="B125" s="27" t="s">
        <v>73</v>
      </c>
      <c r="C125" s="23">
        <v>248.29535470339803</v>
      </c>
      <c r="D125" s="23">
        <v>391.01593928747519</v>
      </c>
      <c r="E125" s="23">
        <v>635.24070650841361</v>
      </c>
      <c r="F125" s="23">
        <v>873.64497208719649</v>
      </c>
      <c r="G125" s="23">
        <v>1110.6934740037907</v>
      </c>
      <c r="H125" s="23">
        <v>1316.4202422377775</v>
      </c>
      <c r="I125" s="23">
        <v>1492.5585077048752</v>
      </c>
      <c r="J125" s="23">
        <v>1465.9409078019046</v>
      </c>
      <c r="K125" s="23">
        <v>1681.8128270368334</v>
      </c>
      <c r="L125" s="23">
        <v>1819.127213012229</v>
      </c>
      <c r="M125" s="23">
        <v>1961.7547719537895</v>
      </c>
      <c r="N125" s="23">
        <v>2078.6781216597374</v>
      </c>
      <c r="O125" s="23">
        <v>2197.4845212858067</v>
      </c>
      <c r="P125" s="23">
        <v>2274.786358933964</v>
      </c>
      <c r="Q125" s="23">
        <v>2336.4813392022234</v>
      </c>
      <c r="R125" s="23">
        <v>2318.8929118268097</v>
      </c>
      <c r="S125" s="23">
        <v>2034.5951523178171</v>
      </c>
      <c r="T125" s="23">
        <v>2137.0829391945549</v>
      </c>
      <c r="U125" s="23">
        <v>2055.7992278177571</v>
      </c>
      <c r="V125" s="23">
        <v>1989.2331940193155</v>
      </c>
      <c r="W125" s="23">
        <v>1919.008333499487</v>
      </c>
    </row>
    <row r="126" spans="1:23">
      <c r="A126" s="27" t="s">
        <v>36</v>
      </c>
      <c r="B126" s="27" t="s">
        <v>74</v>
      </c>
      <c r="C126" s="23">
        <v>248.27178808411804</v>
      </c>
      <c r="D126" s="23">
        <v>391.27900185940473</v>
      </c>
      <c r="E126" s="23">
        <v>635.34356798066847</v>
      </c>
      <c r="F126" s="23">
        <v>874.36103420795848</v>
      </c>
      <c r="G126" s="23">
        <v>1111.9394228454703</v>
      </c>
      <c r="H126" s="23">
        <v>1315.8724427761076</v>
      </c>
      <c r="I126" s="23">
        <v>1492.0965784577763</v>
      </c>
      <c r="J126" s="23">
        <v>1466.0034367003182</v>
      </c>
      <c r="K126" s="23">
        <v>1681.2456874955269</v>
      </c>
      <c r="L126" s="23">
        <v>1814.8521446848329</v>
      </c>
      <c r="M126" s="23">
        <v>1959.1986593234033</v>
      </c>
      <c r="N126" s="23">
        <v>2077.0877058199635</v>
      </c>
      <c r="O126" s="23">
        <v>2194.8160756244829</v>
      </c>
      <c r="P126" s="23">
        <v>2269.5425479734918</v>
      </c>
      <c r="Q126" s="23">
        <v>2335.9926282699757</v>
      </c>
      <c r="R126" s="23">
        <v>2320.0314377634895</v>
      </c>
      <c r="S126" s="23">
        <v>2032.1026161799148</v>
      </c>
      <c r="T126" s="23">
        <v>2134.7533340858872</v>
      </c>
      <c r="U126" s="23">
        <v>2049.6846521004436</v>
      </c>
      <c r="V126" s="23">
        <v>1985.7027865383475</v>
      </c>
      <c r="W126" s="23">
        <v>1916.821290107815</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6083.3851877560937</v>
      </c>
      <c r="D129" s="23">
        <v>7094.5476373509791</v>
      </c>
      <c r="E129" s="23">
        <v>7900.5247588001394</v>
      </c>
      <c r="F129" s="23">
        <v>8265.6332520284031</v>
      </c>
      <c r="G129" s="23">
        <v>9047.9270852730133</v>
      </c>
      <c r="H129" s="23">
        <v>10678.3890575552</v>
      </c>
      <c r="I129" s="23">
        <v>11567.328083587709</v>
      </c>
      <c r="J129" s="23">
        <v>11920.273604199976</v>
      </c>
      <c r="K129" s="23">
        <v>12792.529345451019</v>
      </c>
      <c r="L129" s="23">
        <v>14377.35065533146</v>
      </c>
      <c r="M129" s="23">
        <v>16241.408291872731</v>
      </c>
      <c r="N129" s="23">
        <v>17814.753180556949</v>
      </c>
      <c r="O129" s="23">
        <v>17931.831376351787</v>
      </c>
      <c r="P129" s="23">
        <v>18592.185573703609</v>
      </c>
      <c r="Q129" s="23">
        <v>21136.219491559201</v>
      </c>
      <c r="R129" s="23">
        <v>22218.04604606131</v>
      </c>
      <c r="S129" s="23">
        <v>22069.486006755589</v>
      </c>
      <c r="T129" s="23">
        <v>22679.189924448678</v>
      </c>
      <c r="U129" s="23">
        <v>24618.898051456021</v>
      </c>
      <c r="V129" s="23">
        <v>26862.028254587418</v>
      </c>
      <c r="W129" s="23">
        <v>28014.659396083811</v>
      </c>
    </row>
    <row r="130" spans="1:23">
      <c r="A130" s="27" t="s">
        <v>119</v>
      </c>
      <c r="B130" s="27" t="s">
        <v>73</v>
      </c>
      <c r="C130" s="23">
        <v>86.291107860349499</v>
      </c>
      <c r="D130" s="23">
        <v>130.192023447249</v>
      </c>
      <c r="E130" s="23">
        <v>195.35792909252899</v>
      </c>
      <c r="F130" s="23">
        <v>251.64894367953599</v>
      </c>
      <c r="G130" s="23">
        <v>316.39401920418698</v>
      </c>
      <c r="H130" s="23">
        <v>373.88960097181899</v>
      </c>
      <c r="I130" s="23">
        <v>423.28056093724001</v>
      </c>
      <c r="J130" s="23">
        <v>416.835586118403</v>
      </c>
      <c r="K130" s="23">
        <v>483.41594793269797</v>
      </c>
      <c r="L130" s="23">
        <v>529.17284277092494</v>
      </c>
      <c r="M130" s="23">
        <v>575.419956370823</v>
      </c>
      <c r="N130" s="23">
        <v>614.69638233338196</v>
      </c>
      <c r="O130" s="23">
        <v>652.03973508126603</v>
      </c>
      <c r="P130" s="23">
        <v>679.01493365843305</v>
      </c>
      <c r="Q130" s="23">
        <v>702.23066483544596</v>
      </c>
      <c r="R130" s="23">
        <v>701.39071767783605</v>
      </c>
      <c r="S130" s="23">
        <v>615.45732837400305</v>
      </c>
      <c r="T130" s="23">
        <v>645.09902723969901</v>
      </c>
      <c r="U130" s="23">
        <v>622.028561416157</v>
      </c>
      <c r="V130" s="23">
        <v>603.50716750541403</v>
      </c>
      <c r="W130" s="23">
        <v>584.922367133953</v>
      </c>
    </row>
    <row r="131" spans="1:23">
      <c r="A131" s="27" t="s">
        <v>119</v>
      </c>
      <c r="B131" s="27" t="s">
        <v>74</v>
      </c>
      <c r="C131" s="23">
        <v>86.293416768314003</v>
      </c>
      <c r="D131" s="23">
        <v>130.25472457191199</v>
      </c>
      <c r="E131" s="23">
        <v>195.42589533138701</v>
      </c>
      <c r="F131" s="23">
        <v>251.97019341548199</v>
      </c>
      <c r="G131" s="23">
        <v>316.71466470698903</v>
      </c>
      <c r="H131" s="23">
        <v>373.44353945017599</v>
      </c>
      <c r="I131" s="23">
        <v>423.17071457104697</v>
      </c>
      <c r="J131" s="23">
        <v>417.268866226444</v>
      </c>
      <c r="K131" s="23">
        <v>483.356768009348</v>
      </c>
      <c r="L131" s="23">
        <v>527.43805276139699</v>
      </c>
      <c r="M131" s="23">
        <v>574.88578457574295</v>
      </c>
      <c r="N131" s="23">
        <v>614.42375998656598</v>
      </c>
      <c r="O131" s="23">
        <v>650.456263338143</v>
      </c>
      <c r="P131" s="23">
        <v>677.62810037051702</v>
      </c>
      <c r="Q131" s="23">
        <v>701.61564750927903</v>
      </c>
      <c r="R131" s="23">
        <v>701.491732038652</v>
      </c>
      <c r="S131" s="23">
        <v>614.95768791141302</v>
      </c>
      <c r="T131" s="23">
        <v>644.25261803698402</v>
      </c>
      <c r="U131" s="23">
        <v>620.03196429808497</v>
      </c>
      <c r="V131" s="23">
        <v>602.47193062392103</v>
      </c>
      <c r="W131" s="23">
        <v>584.27193479644905</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6311.4166194690824</v>
      </c>
      <c r="D134" s="23">
        <v>7174.9121189778325</v>
      </c>
      <c r="E134" s="23">
        <v>7893.349971301921</v>
      </c>
      <c r="F134" s="23">
        <v>8101.9668992552988</v>
      </c>
      <c r="G134" s="23">
        <v>9192.4225782116046</v>
      </c>
      <c r="H134" s="23">
        <v>10584.153107362465</v>
      </c>
      <c r="I134" s="23">
        <v>11508.683698011808</v>
      </c>
      <c r="J134" s="23">
        <v>11353.749204568727</v>
      </c>
      <c r="K134" s="23">
        <v>12961.164151049774</v>
      </c>
      <c r="L134" s="23">
        <v>14073.207919049544</v>
      </c>
      <c r="M134" s="23">
        <v>15446.202149672179</v>
      </c>
      <c r="N134" s="23">
        <v>16509.662032656819</v>
      </c>
      <c r="O134" s="23">
        <v>16560.182149047119</v>
      </c>
      <c r="P134" s="23">
        <v>17688.77142402414</v>
      </c>
      <c r="Q134" s="23">
        <v>19331.989344040569</v>
      </c>
      <c r="R134" s="23">
        <v>20116.622260586999</v>
      </c>
      <c r="S134" s="23">
        <v>19096.33500632727</v>
      </c>
      <c r="T134" s="23">
        <v>20952.634512183031</v>
      </c>
      <c r="U134" s="23">
        <v>22073.5604127228</v>
      </c>
      <c r="V134" s="23">
        <v>23406.74590202768</v>
      </c>
      <c r="W134" s="23">
        <v>24049.252493141161</v>
      </c>
    </row>
    <row r="135" spans="1:23">
      <c r="A135" s="27" t="s">
        <v>120</v>
      </c>
      <c r="B135" s="27" t="s">
        <v>73</v>
      </c>
      <c r="C135" s="23">
        <v>53.283498359512102</v>
      </c>
      <c r="D135" s="23">
        <v>98.087896186012799</v>
      </c>
      <c r="E135" s="23">
        <v>167.64737249762101</v>
      </c>
      <c r="F135" s="23">
        <v>232.21494468585601</v>
      </c>
      <c r="G135" s="23">
        <v>298.91875516617898</v>
      </c>
      <c r="H135" s="23">
        <v>355.07443226901898</v>
      </c>
      <c r="I135" s="23">
        <v>398.48627146165802</v>
      </c>
      <c r="J135" s="23">
        <v>393.10044782640801</v>
      </c>
      <c r="K135" s="23">
        <v>456.683994017565</v>
      </c>
      <c r="L135" s="23">
        <v>503.771518021666</v>
      </c>
      <c r="M135" s="23">
        <v>548.98273563176599</v>
      </c>
      <c r="N135" s="23">
        <v>590.17923090782597</v>
      </c>
      <c r="O135" s="23">
        <v>627.58750628851999</v>
      </c>
      <c r="P135" s="23">
        <v>652.78614823467001</v>
      </c>
      <c r="Q135" s="23">
        <v>670.76028456811196</v>
      </c>
      <c r="R135" s="23">
        <v>663.57773026308996</v>
      </c>
      <c r="S135" s="23">
        <v>582.05979783806595</v>
      </c>
      <c r="T135" s="23">
        <v>612.21842857166405</v>
      </c>
      <c r="U135" s="23">
        <v>591.12865970386997</v>
      </c>
      <c r="V135" s="23">
        <v>571.62516004124598</v>
      </c>
      <c r="W135" s="23">
        <v>553.71245928925305</v>
      </c>
    </row>
    <row r="136" spans="1:23">
      <c r="A136" s="27" t="s">
        <v>120</v>
      </c>
      <c r="B136" s="27" t="s">
        <v>74</v>
      </c>
      <c r="C136" s="23">
        <v>53.299859046710303</v>
      </c>
      <c r="D136" s="23">
        <v>98.155901756610902</v>
      </c>
      <c r="E136" s="23">
        <v>167.564884362188</v>
      </c>
      <c r="F136" s="23">
        <v>232.26032736885</v>
      </c>
      <c r="G136" s="23">
        <v>299.16421471277698</v>
      </c>
      <c r="H136" s="23">
        <v>354.96312885168999</v>
      </c>
      <c r="I136" s="23">
        <v>398.53013201254902</v>
      </c>
      <c r="J136" s="23">
        <v>393.169167847675</v>
      </c>
      <c r="K136" s="23">
        <v>456.62944019344002</v>
      </c>
      <c r="L136" s="23">
        <v>503.03363128529497</v>
      </c>
      <c r="M136" s="23">
        <v>548.13661933679805</v>
      </c>
      <c r="N136" s="23">
        <v>589.54321379693397</v>
      </c>
      <c r="O136" s="23">
        <v>626.63786404317398</v>
      </c>
      <c r="P136" s="23">
        <v>651.33984342091196</v>
      </c>
      <c r="Q136" s="23">
        <v>670.25065308506998</v>
      </c>
      <c r="R136" s="23">
        <v>663.62002108469505</v>
      </c>
      <c r="S136" s="23">
        <v>581.575442223045</v>
      </c>
      <c r="T136" s="23">
        <v>611.73265432652704</v>
      </c>
      <c r="U136" s="23">
        <v>589.43171052196305</v>
      </c>
      <c r="V136" s="23">
        <v>570.62547668935804</v>
      </c>
      <c r="W136" s="23">
        <v>553.15468531286001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5057.8101285394769</v>
      </c>
      <c r="D139" s="23">
        <v>5800.04334786655</v>
      </c>
      <c r="E139" s="23">
        <v>7193.4449985475849</v>
      </c>
      <c r="F139" s="23">
        <v>7348.9339361294824</v>
      </c>
      <c r="G139" s="23">
        <v>8265.4875631465129</v>
      </c>
      <c r="H139" s="23">
        <v>9586.9032460716044</v>
      </c>
      <c r="I139" s="23">
        <v>10994.743923134445</v>
      </c>
      <c r="J139" s="23">
        <v>11377.543141164395</v>
      </c>
      <c r="K139" s="23">
        <v>12608.378627500842</v>
      </c>
      <c r="L139" s="23">
        <v>13880.864098843394</v>
      </c>
      <c r="M139" s="23">
        <v>14404.359297398261</v>
      </c>
      <c r="N139" s="23">
        <v>16377.141174215085</v>
      </c>
      <c r="O139" s="23">
        <v>15462.272009498565</v>
      </c>
      <c r="P139" s="23">
        <v>15970.13620292863</v>
      </c>
      <c r="Q139" s="23">
        <v>17180.993924900711</v>
      </c>
      <c r="R139" s="23">
        <v>18324.816638656459</v>
      </c>
      <c r="S139" s="23">
        <v>17654.011940318975</v>
      </c>
      <c r="T139" s="23">
        <v>18929.382317070536</v>
      </c>
      <c r="U139" s="23">
        <v>20337.793779904441</v>
      </c>
      <c r="V139" s="23">
        <v>20593.550098226631</v>
      </c>
      <c r="W139" s="23">
        <v>22834.822114365328</v>
      </c>
    </row>
    <row r="140" spans="1:23">
      <c r="A140" s="27" t="s">
        <v>121</v>
      </c>
      <c r="B140" s="27" t="s">
        <v>73</v>
      </c>
      <c r="C140" s="23">
        <v>52.263097757983303</v>
      </c>
      <c r="D140" s="23">
        <v>93.017291409369605</v>
      </c>
      <c r="E140" s="23">
        <v>185.754607247839</v>
      </c>
      <c r="F140" s="23">
        <v>288.735489240915</v>
      </c>
      <c r="G140" s="23">
        <v>380.46968093337802</v>
      </c>
      <c r="H140" s="23">
        <v>461.98835493624199</v>
      </c>
      <c r="I140" s="23">
        <v>537.23966046912801</v>
      </c>
      <c r="J140" s="23">
        <v>529.61778358414199</v>
      </c>
      <c r="K140" s="23">
        <v>598.836392113638</v>
      </c>
      <c r="L140" s="23">
        <v>632.77847418338797</v>
      </c>
      <c r="M140" s="23">
        <v>673.19885715050998</v>
      </c>
      <c r="N140" s="23">
        <v>700.83723626851599</v>
      </c>
      <c r="O140" s="23">
        <v>734.72130897104296</v>
      </c>
      <c r="P140" s="23">
        <v>754.27474891667998</v>
      </c>
      <c r="Q140" s="23">
        <v>768.31376528728595</v>
      </c>
      <c r="R140" s="23">
        <v>759.49624783747697</v>
      </c>
      <c r="S140" s="23">
        <v>664.37985332036499</v>
      </c>
      <c r="T140" s="23">
        <v>694.34507874023905</v>
      </c>
      <c r="U140" s="23">
        <v>662.17433756600894</v>
      </c>
      <c r="V140" s="23">
        <v>639.34587262532796</v>
      </c>
      <c r="W140" s="23">
        <v>612.10742544664504</v>
      </c>
    </row>
    <row r="141" spans="1:23">
      <c r="A141" s="27" t="s">
        <v>121</v>
      </c>
      <c r="B141" s="27" t="s">
        <v>74</v>
      </c>
      <c r="C141" s="23">
        <v>52.218590657300297</v>
      </c>
      <c r="D141" s="23">
        <v>93.084604806943105</v>
      </c>
      <c r="E141" s="23">
        <v>185.84106033887099</v>
      </c>
      <c r="F141" s="23">
        <v>289.00445736249901</v>
      </c>
      <c r="G141" s="23">
        <v>381.07071814326099</v>
      </c>
      <c r="H141" s="23">
        <v>461.90670779071303</v>
      </c>
      <c r="I141" s="23">
        <v>536.92015834658798</v>
      </c>
      <c r="J141" s="23">
        <v>529.16793575929296</v>
      </c>
      <c r="K141" s="23">
        <v>598.43728457008103</v>
      </c>
      <c r="L141" s="23">
        <v>631.31373030412101</v>
      </c>
      <c r="M141" s="23">
        <v>672.284936183235</v>
      </c>
      <c r="N141" s="23">
        <v>700.24804398789399</v>
      </c>
      <c r="O141" s="23">
        <v>734.77554512210395</v>
      </c>
      <c r="P141" s="23">
        <v>751.86040006222595</v>
      </c>
      <c r="Q141" s="23">
        <v>769.14788022840196</v>
      </c>
      <c r="R141" s="23">
        <v>760.52739530789802</v>
      </c>
      <c r="S141" s="23">
        <v>663.03401764211299</v>
      </c>
      <c r="T141" s="23">
        <v>693.50984162426403</v>
      </c>
      <c r="U141" s="23">
        <v>660.19865482850798</v>
      </c>
      <c r="V141" s="23">
        <v>638.17529766845098</v>
      </c>
      <c r="W141" s="23">
        <v>611.29238788904195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3052.4485719816671</v>
      </c>
      <c r="D144" s="23">
        <v>3183.0446430027378</v>
      </c>
      <c r="E144" s="23">
        <v>3539.6637606246682</v>
      </c>
      <c r="F144" s="23">
        <v>3539.462767863266</v>
      </c>
      <c r="G144" s="23">
        <v>3752.135697679124</v>
      </c>
      <c r="H144" s="23">
        <v>4012.484808376511</v>
      </c>
      <c r="I144" s="23">
        <v>4501.5554035463992</v>
      </c>
      <c r="J144" s="23">
        <v>4584.6703273199546</v>
      </c>
      <c r="K144" s="23">
        <v>5094.0539529409489</v>
      </c>
      <c r="L144" s="23">
        <v>5460.6364544615963</v>
      </c>
      <c r="M144" s="23">
        <v>5644.919424764058</v>
      </c>
      <c r="N144" s="23">
        <v>6099.6692504468501</v>
      </c>
      <c r="O144" s="23">
        <v>5948.4586547012404</v>
      </c>
      <c r="P144" s="23">
        <v>6052.8574984423667</v>
      </c>
      <c r="Q144" s="23">
        <v>6312.9551087294649</v>
      </c>
      <c r="R144" s="23">
        <v>6799.3857715349814</v>
      </c>
      <c r="S144" s="23">
        <v>6830.4983237851884</v>
      </c>
      <c r="T144" s="23">
        <v>7308.6107091711256</v>
      </c>
      <c r="U144" s="23">
        <v>7735.1266469731881</v>
      </c>
      <c r="V144" s="23">
        <v>7751.1251808933048</v>
      </c>
      <c r="W144" s="23">
        <v>8166.662141092339</v>
      </c>
    </row>
    <row r="145" spans="1:23">
      <c r="A145" s="27" t="s">
        <v>122</v>
      </c>
      <c r="B145" s="27" t="s">
        <v>73</v>
      </c>
      <c r="C145" s="23">
        <v>48.666352670517497</v>
      </c>
      <c r="D145" s="23">
        <v>60.361736606173501</v>
      </c>
      <c r="E145" s="23">
        <v>75.491981901696406</v>
      </c>
      <c r="F145" s="23">
        <v>88.115279736360804</v>
      </c>
      <c r="G145" s="23">
        <v>100.681217816131</v>
      </c>
      <c r="H145" s="23">
        <v>109.731779874529</v>
      </c>
      <c r="I145" s="23">
        <v>115.92999244754</v>
      </c>
      <c r="J145" s="23">
        <v>109.128473197795</v>
      </c>
      <c r="K145" s="23">
        <v>122.28840043662299</v>
      </c>
      <c r="L145" s="23">
        <v>130.72150990260701</v>
      </c>
      <c r="M145" s="23">
        <v>139.283029325451</v>
      </c>
      <c r="N145" s="23">
        <v>146.72060527322799</v>
      </c>
      <c r="O145" s="23">
        <v>155.22212074506001</v>
      </c>
      <c r="P145" s="23">
        <v>160.074998978248</v>
      </c>
      <c r="Q145" s="23">
        <v>165.787556657843</v>
      </c>
      <c r="R145" s="23">
        <v>165.166734669052</v>
      </c>
      <c r="S145" s="23">
        <v>147.29864422129</v>
      </c>
      <c r="T145" s="23">
        <v>158.406161128847</v>
      </c>
      <c r="U145" s="23">
        <v>154.86659823256599</v>
      </c>
      <c r="V145" s="23">
        <v>149.57385828551301</v>
      </c>
      <c r="W145" s="23">
        <v>143.87594987331801</v>
      </c>
    </row>
    <row r="146" spans="1:23">
      <c r="A146" s="27" t="s">
        <v>122</v>
      </c>
      <c r="B146" s="27" t="s">
        <v>74</v>
      </c>
      <c r="C146" s="23">
        <v>48.674401152502803</v>
      </c>
      <c r="D146" s="23">
        <v>60.421529568260702</v>
      </c>
      <c r="E146" s="23">
        <v>75.528060648900706</v>
      </c>
      <c r="F146" s="23">
        <v>88.186918378216603</v>
      </c>
      <c r="G146" s="23">
        <v>100.75192089260899</v>
      </c>
      <c r="H146" s="23">
        <v>109.85451730163901</v>
      </c>
      <c r="I146" s="23">
        <v>115.89161742290899</v>
      </c>
      <c r="J146" s="23">
        <v>109.15992213880899</v>
      </c>
      <c r="K146" s="23">
        <v>122.246039427079</v>
      </c>
      <c r="L146" s="23">
        <v>130.42124506299299</v>
      </c>
      <c r="M146" s="23">
        <v>139.08257650991399</v>
      </c>
      <c r="N146" s="23">
        <v>146.599621306854</v>
      </c>
      <c r="O146" s="23">
        <v>155.05512394419799</v>
      </c>
      <c r="P146" s="23">
        <v>160.11966909635399</v>
      </c>
      <c r="Q146" s="23">
        <v>165.611423282375</v>
      </c>
      <c r="R146" s="23">
        <v>165.11381033761299</v>
      </c>
      <c r="S146" s="23">
        <v>147.17065153163699</v>
      </c>
      <c r="T146" s="23">
        <v>158.26156287203901</v>
      </c>
      <c r="U146" s="23">
        <v>154.48313416857499</v>
      </c>
      <c r="V146" s="23">
        <v>149.286297080899</v>
      </c>
      <c r="W146" s="23">
        <v>143.72862235183999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293.34418351602432</v>
      </c>
      <c r="D149" s="23">
        <v>316.22047048397491</v>
      </c>
      <c r="E149" s="23">
        <v>359.75587063904675</v>
      </c>
      <c r="F149" s="23">
        <v>359.24158414419571</v>
      </c>
      <c r="G149" s="23">
        <v>385.65001886972209</v>
      </c>
      <c r="H149" s="23">
        <v>425.64080954091293</v>
      </c>
      <c r="I149" s="23">
        <v>458.94750260011807</v>
      </c>
      <c r="J149" s="23">
        <v>517.75906339565222</v>
      </c>
      <c r="K149" s="23">
        <v>558.67839335766575</v>
      </c>
      <c r="L149" s="23">
        <v>607.88609083728875</v>
      </c>
      <c r="M149" s="23">
        <v>628.93022209002572</v>
      </c>
      <c r="N149" s="23">
        <v>698.04588598110013</v>
      </c>
      <c r="O149" s="23">
        <v>676.912476051672</v>
      </c>
      <c r="P149" s="23">
        <v>690.95132519535161</v>
      </c>
      <c r="Q149" s="23">
        <v>748.13338876853516</v>
      </c>
      <c r="R149" s="23">
        <v>772.02644859825398</v>
      </c>
      <c r="S149" s="23">
        <v>856.63307254427502</v>
      </c>
      <c r="T149" s="23">
        <v>905.91685482436128</v>
      </c>
      <c r="U149" s="23">
        <v>980.94752580668148</v>
      </c>
      <c r="V149" s="23">
        <v>971.87983259743112</v>
      </c>
      <c r="W149" s="23">
        <v>1031.8497351389369</v>
      </c>
    </row>
    <row r="150" spans="1:23">
      <c r="A150" s="27" t="s">
        <v>123</v>
      </c>
      <c r="B150" s="27" t="s">
        <v>73</v>
      </c>
      <c r="C150" s="23">
        <v>7.7912980550356403</v>
      </c>
      <c r="D150" s="23">
        <v>9.3569916386702996</v>
      </c>
      <c r="E150" s="23">
        <v>10.988815768728299</v>
      </c>
      <c r="F150" s="23">
        <v>12.9303147445288</v>
      </c>
      <c r="G150" s="23">
        <v>14.229800883915599</v>
      </c>
      <c r="H150" s="23">
        <v>15.7360741861684</v>
      </c>
      <c r="I150" s="23">
        <v>17.622022389309201</v>
      </c>
      <c r="J150" s="23">
        <v>17.2586170751566</v>
      </c>
      <c r="K150" s="23">
        <v>20.588092536309201</v>
      </c>
      <c r="L150" s="23">
        <v>22.682868133643101</v>
      </c>
      <c r="M150" s="23">
        <v>24.8701934752395</v>
      </c>
      <c r="N150" s="23">
        <v>26.2446668767851</v>
      </c>
      <c r="O150" s="23">
        <v>27.913850199917299</v>
      </c>
      <c r="P150" s="23">
        <v>28.635529145933301</v>
      </c>
      <c r="Q150" s="23">
        <v>29.389067853536499</v>
      </c>
      <c r="R150" s="23">
        <v>29.261481379354699</v>
      </c>
      <c r="S150" s="23">
        <v>25.399528564093401</v>
      </c>
      <c r="T150" s="23">
        <v>27.014243514105601</v>
      </c>
      <c r="U150" s="23">
        <v>25.6010708991553</v>
      </c>
      <c r="V150" s="23">
        <v>25.1811355618145</v>
      </c>
      <c r="W150" s="23">
        <v>24.390131756317899</v>
      </c>
    </row>
    <row r="151" spans="1:23">
      <c r="A151" s="27" t="s">
        <v>123</v>
      </c>
      <c r="B151" s="27" t="s">
        <v>74</v>
      </c>
      <c r="C151" s="23">
        <v>7.7855204592906304</v>
      </c>
      <c r="D151" s="23">
        <v>9.3622411556780207</v>
      </c>
      <c r="E151" s="23">
        <v>10.9836672993217</v>
      </c>
      <c r="F151" s="23">
        <v>12.9391376829108</v>
      </c>
      <c r="G151" s="23">
        <v>14.237904389834201</v>
      </c>
      <c r="H151" s="23">
        <v>15.704549381889899</v>
      </c>
      <c r="I151" s="23">
        <v>17.583956104683399</v>
      </c>
      <c r="J151" s="23">
        <v>17.237544728097301</v>
      </c>
      <c r="K151" s="23">
        <v>20.576155295578999</v>
      </c>
      <c r="L151" s="23">
        <v>22.645485271026999</v>
      </c>
      <c r="M151" s="23">
        <v>24.808742717713301</v>
      </c>
      <c r="N151" s="23">
        <v>26.273066741715802</v>
      </c>
      <c r="O151" s="23">
        <v>27.8912791768639</v>
      </c>
      <c r="P151" s="23">
        <v>28.594535023482901</v>
      </c>
      <c r="Q151" s="23">
        <v>29.3670241648495</v>
      </c>
      <c r="R151" s="23">
        <v>29.278478994631499</v>
      </c>
      <c r="S151" s="23">
        <v>25.364816871706498</v>
      </c>
      <c r="T151" s="23">
        <v>26.9966572260732</v>
      </c>
      <c r="U151" s="23">
        <v>25.539188283312701</v>
      </c>
      <c r="V151" s="23">
        <v>25.143784475718601</v>
      </c>
      <c r="W151" s="23">
        <v>24.373659757623901</v>
      </c>
    </row>
    <row r="153" spans="1:23" collapsed="1"/>
    <row r="154" spans="1:23">
      <c r="A154" s="7" t="s">
        <v>93</v>
      </c>
    </row>
  </sheetData>
  <sheetProtection algorithmName="SHA-512" hashValue="ftwTz3J/lg11uziCmi4oqeKpz5R/esH+3FQQkr3z1BPlnhpZKL61K4UwAMGrJnC+FPQJGiv7+r8Ti2fqXs0NTw==" saltValue="CkgDstVksX953ZchHNq67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15217.847813</v>
      </c>
      <c r="G6" s="23">
        <v>13728.512411999998</v>
      </c>
      <c r="H6" s="23">
        <v>13485.987291999998</v>
      </c>
      <c r="I6" s="23">
        <v>12983.566046999998</v>
      </c>
      <c r="J6" s="23">
        <v>12524.346151999998</v>
      </c>
      <c r="K6" s="23">
        <v>12524.346151999998</v>
      </c>
      <c r="L6" s="23">
        <v>12524.346151999998</v>
      </c>
      <c r="M6" s="23">
        <v>12524.346151999998</v>
      </c>
      <c r="N6" s="23">
        <v>10856.840531999998</v>
      </c>
      <c r="O6" s="23">
        <v>10856.840531999998</v>
      </c>
      <c r="P6" s="23">
        <v>10856.840531999998</v>
      </c>
      <c r="Q6" s="23">
        <v>7095.9999699999998</v>
      </c>
      <c r="R6" s="23">
        <v>6395.9999699999998</v>
      </c>
      <c r="S6" s="23">
        <v>5246</v>
      </c>
      <c r="T6" s="23">
        <v>5246</v>
      </c>
      <c r="U6" s="23">
        <v>5246</v>
      </c>
      <c r="V6" s="23">
        <v>5246</v>
      </c>
      <c r="W6" s="23">
        <v>4820</v>
      </c>
    </row>
    <row r="7" spans="1:23">
      <c r="A7" s="27" t="s">
        <v>36</v>
      </c>
      <c r="B7" s="27" t="s">
        <v>67</v>
      </c>
      <c r="C7" s="23">
        <v>4820</v>
      </c>
      <c r="D7" s="23">
        <v>4835</v>
      </c>
      <c r="E7" s="23">
        <v>4835</v>
      </c>
      <c r="F7" s="23">
        <v>4602.2701299999999</v>
      </c>
      <c r="G7" s="23">
        <v>4602.2701299999999</v>
      </c>
      <c r="H7" s="23">
        <v>4602.2701299999999</v>
      </c>
      <c r="I7" s="23">
        <v>4602.2701299999999</v>
      </c>
      <c r="J7" s="23">
        <v>4602.2701299999999</v>
      </c>
      <c r="K7" s="23">
        <v>4411.4987499999997</v>
      </c>
      <c r="L7" s="23">
        <v>4135</v>
      </c>
      <c r="M7" s="23">
        <v>3760</v>
      </c>
      <c r="N7" s="23">
        <v>3385</v>
      </c>
      <c r="O7" s="23">
        <v>3385</v>
      </c>
      <c r="P7" s="23">
        <v>3385</v>
      </c>
      <c r="Q7" s="23">
        <v>3385</v>
      </c>
      <c r="R7" s="23">
        <v>3385</v>
      </c>
      <c r="S7" s="23">
        <v>3385</v>
      </c>
      <c r="T7" s="23">
        <v>3385</v>
      </c>
      <c r="U7" s="23">
        <v>3385</v>
      </c>
      <c r="V7" s="23">
        <v>3385</v>
      </c>
      <c r="W7" s="23">
        <v>3385</v>
      </c>
    </row>
    <row r="8" spans="1:23">
      <c r="A8" s="27" t="s">
        <v>36</v>
      </c>
      <c r="B8" s="27" t="s">
        <v>18</v>
      </c>
      <c r="C8" s="23">
        <v>3055</v>
      </c>
      <c r="D8" s="23">
        <v>3055</v>
      </c>
      <c r="E8" s="23">
        <v>3055</v>
      </c>
      <c r="F8" s="23">
        <v>2487</v>
      </c>
      <c r="G8" s="23">
        <v>2487</v>
      </c>
      <c r="H8" s="23">
        <v>2487</v>
      </c>
      <c r="I8" s="23">
        <v>2487</v>
      </c>
      <c r="J8" s="23">
        <v>2487</v>
      </c>
      <c r="K8" s="23">
        <v>2487</v>
      </c>
      <c r="L8" s="23">
        <v>2487</v>
      </c>
      <c r="M8" s="23">
        <v>2487</v>
      </c>
      <c r="N8" s="23">
        <v>2487</v>
      </c>
      <c r="O8" s="23">
        <v>2487</v>
      </c>
      <c r="P8" s="23">
        <v>2487</v>
      </c>
      <c r="Q8" s="23">
        <v>2487</v>
      </c>
      <c r="R8" s="23">
        <v>2102</v>
      </c>
      <c r="S8" s="23">
        <v>1573</v>
      </c>
      <c r="T8" s="23">
        <v>1573</v>
      </c>
      <c r="U8" s="23">
        <v>1430</v>
      </c>
      <c r="V8" s="23">
        <v>1430</v>
      </c>
      <c r="W8" s="23">
        <v>1430</v>
      </c>
    </row>
    <row r="9" spans="1:23">
      <c r="A9" s="27" t="s">
        <v>36</v>
      </c>
      <c r="B9" s="27" t="s">
        <v>28</v>
      </c>
      <c r="C9" s="23">
        <v>1864</v>
      </c>
      <c r="D9" s="23">
        <v>1864</v>
      </c>
      <c r="E9" s="23">
        <v>1384</v>
      </c>
      <c r="F9" s="23">
        <v>84</v>
      </c>
      <c r="G9" s="23">
        <v>84</v>
      </c>
      <c r="H9" s="23">
        <v>84</v>
      </c>
      <c r="I9" s="23">
        <v>84</v>
      </c>
      <c r="J9" s="23">
        <v>84</v>
      </c>
      <c r="K9" s="23">
        <v>84</v>
      </c>
      <c r="L9" s="23">
        <v>84</v>
      </c>
      <c r="M9" s="23">
        <v>84</v>
      </c>
      <c r="N9" s="23">
        <v>84</v>
      </c>
      <c r="O9" s="23">
        <v>84</v>
      </c>
      <c r="P9" s="23">
        <v>84</v>
      </c>
      <c r="Q9" s="23">
        <v>84</v>
      </c>
      <c r="R9" s="23">
        <v>84</v>
      </c>
      <c r="S9" s="23">
        <v>84</v>
      </c>
      <c r="T9" s="23">
        <v>84</v>
      </c>
      <c r="U9" s="23">
        <v>84</v>
      </c>
      <c r="V9" s="23">
        <v>84</v>
      </c>
      <c r="W9" s="23">
        <v>84</v>
      </c>
    </row>
    <row r="10" spans="1:23">
      <c r="A10" s="27" t="s">
        <v>36</v>
      </c>
      <c r="B10" s="27" t="s">
        <v>62</v>
      </c>
      <c r="C10" s="23">
        <v>6741</v>
      </c>
      <c r="D10" s="23">
        <v>6741</v>
      </c>
      <c r="E10" s="23">
        <v>6741</v>
      </c>
      <c r="F10" s="23">
        <v>5997.2082950000004</v>
      </c>
      <c r="G10" s="23">
        <v>5997.208294</v>
      </c>
      <c r="H10" s="23">
        <v>5997.2082950000004</v>
      </c>
      <c r="I10" s="23">
        <v>5997.208294</v>
      </c>
      <c r="J10" s="23">
        <v>5795.788700000001</v>
      </c>
      <c r="K10" s="23">
        <v>5718.9999800000005</v>
      </c>
      <c r="L10" s="23">
        <v>5718.9999800000005</v>
      </c>
      <c r="M10" s="23">
        <v>5718.9999800000005</v>
      </c>
      <c r="N10" s="23">
        <v>5718.9999800000005</v>
      </c>
      <c r="O10" s="23">
        <v>5346.9999800000005</v>
      </c>
      <c r="P10" s="23">
        <v>5259.9999800000005</v>
      </c>
      <c r="Q10" s="23">
        <v>5259.9999800000005</v>
      </c>
      <c r="R10" s="23">
        <v>5616.2355499999994</v>
      </c>
      <c r="S10" s="23">
        <v>5616.2355499999994</v>
      </c>
      <c r="T10" s="23">
        <v>5176.2355699999998</v>
      </c>
      <c r="U10" s="23">
        <v>5176.2355699999998</v>
      </c>
      <c r="V10" s="23">
        <v>5176.2355699999998</v>
      </c>
      <c r="W10" s="23">
        <v>5176.2355699999998</v>
      </c>
    </row>
    <row r="11" spans="1:23">
      <c r="A11" s="27" t="s">
        <v>36</v>
      </c>
      <c r="B11" s="27" t="s">
        <v>61</v>
      </c>
      <c r="C11" s="23">
        <v>7364.8999938964844</v>
      </c>
      <c r="D11" s="23">
        <v>7364.8999938964844</v>
      </c>
      <c r="E11" s="23">
        <v>7364.8999938964844</v>
      </c>
      <c r="F11" s="23">
        <v>7364.8999938964844</v>
      </c>
      <c r="G11" s="23">
        <v>7364.8999938964844</v>
      </c>
      <c r="H11" s="23">
        <v>7364.8999938964844</v>
      </c>
      <c r="I11" s="23">
        <v>7614.8999938964844</v>
      </c>
      <c r="J11" s="23">
        <v>7614.8999938964844</v>
      </c>
      <c r="K11" s="23">
        <v>7614.8999938964844</v>
      </c>
      <c r="L11" s="23">
        <v>7614.8999938964844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9260</v>
      </c>
      <c r="D12" s="23">
        <v>9346</v>
      </c>
      <c r="E12" s="23">
        <v>9487.6558069999992</v>
      </c>
      <c r="F12" s="23">
        <v>9629.3118649999997</v>
      </c>
      <c r="G12" s="23">
        <v>9793.7845020000004</v>
      </c>
      <c r="H12" s="23">
        <v>10285.002620000001</v>
      </c>
      <c r="I12" s="23">
        <v>10931.54739</v>
      </c>
      <c r="J12" s="23">
        <v>12137.82007</v>
      </c>
      <c r="K12" s="23">
        <v>12662.896850500001</v>
      </c>
      <c r="L12" s="23">
        <v>12688.052530499999</v>
      </c>
      <c r="M12" s="23">
        <v>12828.3987505</v>
      </c>
      <c r="N12" s="23">
        <v>16384.921750000001</v>
      </c>
      <c r="O12" s="23">
        <v>16736.491466823281</v>
      </c>
      <c r="P12" s="23">
        <v>17140.02800682381</v>
      </c>
      <c r="Q12" s="23">
        <v>21589.935006824966</v>
      </c>
      <c r="R12" s="23">
        <v>23137.209316825269</v>
      </c>
      <c r="S12" s="23">
        <v>26053.26825682557</v>
      </c>
      <c r="T12" s="23">
        <v>25721.937096826165</v>
      </c>
      <c r="U12" s="23">
        <v>26293.75863</v>
      </c>
      <c r="V12" s="23">
        <v>25929.177299999999</v>
      </c>
      <c r="W12" s="23">
        <v>27759.795199999997</v>
      </c>
    </row>
    <row r="13" spans="1:23">
      <c r="A13" s="27" t="s">
        <v>36</v>
      </c>
      <c r="B13" s="27" t="s">
        <v>64</v>
      </c>
      <c r="C13" s="23">
        <v>6097</v>
      </c>
      <c r="D13" s="23">
        <v>6302</v>
      </c>
      <c r="E13" s="23">
        <v>6302</v>
      </c>
      <c r="F13" s="23">
        <v>6302</v>
      </c>
      <c r="G13" s="23">
        <v>6302</v>
      </c>
      <c r="H13" s="23">
        <v>6302</v>
      </c>
      <c r="I13" s="23">
        <v>6302</v>
      </c>
      <c r="J13" s="23">
        <v>6474.7291399999995</v>
      </c>
      <c r="K13" s="23">
        <v>6507.4727499999999</v>
      </c>
      <c r="L13" s="23">
        <v>6507.4727499999999</v>
      </c>
      <c r="M13" s="23">
        <v>7173.6498499999998</v>
      </c>
      <c r="N13" s="23">
        <v>8488.1622000000007</v>
      </c>
      <c r="O13" s="23">
        <v>8488.1622000000007</v>
      </c>
      <c r="P13" s="23">
        <v>8488.1622000000007</v>
      </c>
      <c r="Q13" s="23">
        <v>9488.1624401864501</v>
      </c>
      <c r="R13" s="23">
        <v>10508.576360224401</v>
      </c>
      <c r="S13" s="23">
        <v>12607.938050000001</v>
      </c>
      <c r="T13" s="23">
        <v>12946.611000000001</v>
      </c>
      <c r="U13" s="23">
        <v>12946.611000000001</v>
      </c>
      <c r="V13" s="23">
        <v>13094.5332</v>
      </c>
      <c r="W13" s="23">
        <v>14671.9809</v>
      </c>
    </row>
    <row r="14" spans="1:23">
      <c r="A14" s="27" t="s">
        <v>36</v>
      </c>
      <c r="B14" s="27" t="s">
        <v>32</v>
      </c>
      <c r="C14" s="23">
        <v>300</v>
      </c>
      <c r="D14" s="23">
        <v>300</v>
      </c>
      <c r="E14" s="23">
        <v>300</v>
      </c>
      <c r="F14" s="23">
        <v>300</v>
      </c>
      <c r="G14" s="23">
        <v>300</v>
      </c>
      <c r="H14" s="23">
        <v>300</v>
      </c>
      <c r="I14" s="23">
        <v>300</v>
      </c>
      <c r="J14" s="23">
        <v>300</v>
      </c>
      <c r="K14" s="23">
        <v>300</v>
      </c>
      <c r="L14" s="23">
        <v>270</v>
      </c>
      <c r="M14" s="23">
        <v>403.12461999999999</v>
      </c>
      <c r="N14" s="23">
        <v>453.29464999999999</v>
      </c>
      <c r="O14" s="23">
        <v>398.29464999999999</v>
      </c>
      <c r="P14" s="23">
        <v>373.29464999999999</v>
      </c>
      <c r="Q14" s="23">
        <v>953.91196999999897</v>
      </c>
      <c r="R14" s="23">
        <v>972.83109999999897</v>
      </c>
      <c r="S14" s="23">
        <v>972.83109999999897</v>
      </c>
      <c r="T14" s="23">
        <v>972.83109999999897</v>
      </c>
      <c r="U14" s="23">
        <v>1328.169169999999</v>
      </c>
      <c r="V14" s="23">
        <v>1328.169169999999</v>
      </c>
      <c r="W14" s="23">
        <v>2513.5466299999989</v>
      </c>
    </row>
    <row r="15" spans="1:23">
      <c r="A15" s="27" t="s">
        <v>36</v>
      </c>
      <c r="B15" s="27" t="s">
        <v>69</v>
      </c>
      <c r="C15" s="23">
        <v>810</v>
      </c>
      <c r="D15" s="23">
        <v>810</v>
      </c>
      <c r="E15" s="23">
        <v>810</v>
      </c>
      <c r="F15" s="23">
        <v>810</v>
      </c>
      <c r="G15" s="23">
        <v>2850</v>
      </c>
      <c r="H15" s="23">
        <v>2850</v>
      </c>
      <c r="I15" s="23">
        <v>2850</v>
      </c>
      <c r="J15" s="23">
        <v>2850</v>
      </c>
      <c r="K15" s="23">
        <v>2850</v>
      </c>
      <c r="L15" s="23">
        <v>2850</v>
      </c>
      <c r="M15" s="23">
        <v>2913.5543670000002</v>
      </c>
      <c r="N15" s="23">
        <v>3239.8361</v>
      </c>
      <c r="O15" s="23">
        <v>3239.8361</v>
      </c>
      <c r="P15" s="23">
        <v>3239.8361</v>
      </c>
      <c r="Q15" s="23">
        <v>3360.0914231358397</v>
      </c>
      <c r="R15" s="23">
        <v>4763.6798435979999</v>
      </c>
      <c r="S15" s="23">
        <v>5445.0098539331193</v>
      </c>
      <c r="T15" s="23">
        <v>5445.0098539343999</v>
      </c>
      <c r="U15" s="23">
        <v>5883.6923399999987</v>
      </c>
      <c r="V15" s="23">
        <v>5883.6923399999987</v>
      </c>
      <c r="W15" s="23">
        <v>6378.8658600000008</v>
      </c>
    </row>
    <row r="16" spans="1:23">
      <c r="A16" s="27" t="s">
        <v>36</v>
      </c>
      <c r="B16" s="27" t="s">
        <v>52</v>
      </c>
      <c r="C16" s="23">
        <v>86.530999436974355</v>
      </c>
      <c r="D16" s="23">
        <v>212.47799813747366</v>
      </c>
      <c r="E16" s="23">
        <v>422.08000028133256</v>
      </c>
      <c r="F16" s="23">
        <v>710.88098949193795</v>
      </c>
      <c r="G16" s="23">
        <v>1092.0589862465843</v>
      </c>
      <c r="H16" s="23">
        <v>1530.3139966130238</v>
      </c>
      <c r="I16" s="23">
        <v>2056.2020196914632</v>
      </c>
      <c r="J16" s="23">
        <v>2653.4510054588295</v>
      </c>
      <c r="K16" s="23">
        <v>3326.2560155391639</v>
      </c>
      <c r="L16" s="23">
        <v>3835.3649988174384</v>
      </c>
      <c r="M16" s="23">
        <v>4409.5619447231147</v>
      </c>
      <c r="N16" s="23">
        <v>5038.9190037250401</v>
      </c>
      <c r="O16" s="23">
        <v>5723.1939969062714</v>
      </c>
      <c r="P16" s="23">
        <v>6362.1370782851982</v>
      </c>
      <c r="Q16" s="23">
        <v>7028.8680858611979</v>
      </c>
      <c r="R16" s="23">
        <v>7398.2730484008653</v>
      </c>
      <c r="S16" s="23">
        <v>7780.5079445838801</v>
      </c>
      <c r="T16" s="23">
        <v>8173.1058993339393</v>
      </c>
      <c r="U16" s="23">
        <v>8577.2820091247449</v>
      </c>
      <c r="V16" s="23">
        <v>8995.4019289016651</v>
      </c>
      <c r="W16" s="23">
        <v>9423.6349153518622</v>
      </c>
    </row>
    <row r="17" spans="1:23">
      <c r="A17" s="29" t="s">
        <v>118</v>
      </c>
      <c r="B17" s="29"/>
      <c r="C17" s="28">
        <v>57567.899993896484</v>
      </c>
      <c r="D17" s="28">
        <v>57398.899993896484</v>
      </c>
      <c r="E17" s="28">
        <v>55585.555800896487</v>
      </c>
      <c r="F17" s="28">
        <v>51684.538096896489</v>
      </c>
      <c r="G17" s="28">
        <v>50359.675331896484</v>
      </c>
      <c r="H17" s="28">
        <v>50608.368330896483</v>
      </c>
      <c r="I17" s="28">
        <v>51002.491854896485</v>
      </c>
      <c r="J17" s="28">
        <v>51720.854185896489</v>
      </c>
      <c r="K17" s="28">
        <v>52011.114476396484</v>
      </c>
      <c r="L17" s="28">
        <v>51759.771406396481</v>
      </c>
      <c r="M17" s="28">
        <v>52191.294726396489</v>
      </c>
      <c r="N17" s="28">
        <v>55019.824455896487</v>
      </c>
      <c r="O17" s="28">
        <v>54999.39417271976</v>
      </c>
      <c r="P17" s="28">
        <v>55315.930712720292</v>
      </c>
      <c r="Q17" s="28">
        <v>57004.997390907898</v>
      </c>
      <c r="R17" s="28">
        <v>58843.921190946159</v>
      </c>
      <c r="S17" s="28">
        <v>62094.341850722049</v>
      </c>
      <c r="T17" s="28">
        <v>61661.683660722658</v>
      </c>
      <c r="U17" s="28">
        <v>62090.50519389649</v>
      </c>
      <c r="V17" s="28">
        <v>61873.846063896483</v>
      </c>
      <c r="W17" s="28">
        <v>64855.911663896484</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7582.6188389999998</v>
      </c>
      <c r="G20" s="23">
        <v>6261.6718799999981</v>
      </c>
      <c r="H20" s="23">
        <v>6019.1467599999987</v>
      </c>
      <c r="I20" s="23">
        <v>5757.505619999999</v>
      </c>
      <c r="J20" s="23">
        <v>5757.505619999999</v>
      </c>
      <c r="K20" s="23">
        <v>5757.505619999999</v>
      </c>
      <c r="L20" s="23">
        <v>5757.505619999999</v>
      </c>
      <c r="M20" s="23">
        <v>5757.505619999999</v>
      </c>
      <c r="N20" s="23">
        <v>4090</v>
      </c>
      <c r="O20" s="23">
        <v>4090</v>
      </c>
      <c r="P20" s="23">
        <v>4090</v>
      </c>
      <c r="Q20" s="23">
        <v>1350</v>
      </c>
      <c r="R20" s="23">
        <v>1350</v>
      </c>
      <c r="S20" s="23">
        <v>1350</v>
      </c>
      <c r="T20" s="23">
        <v>1350</v>
      </c>
      <c r="U20" s="23">
        <v>1350</v>
      </c>
      <c r="V20" s="23">
        <v>1350</v>
      </c>
      <c r="W20" s="23">
        <v>1350</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1388</v>
      </c>
      <c r="Q24" s="23">
        <v>1388</v>
      </c>
      <c r="R24" s="23">
        <v>1744.2355700000001</v>
      </c>
      <c r="S24" s="23">
        <v>1744.2355700000001</v>
      </c>
      <c r="T24" s="23">
        <v>1744.2355700000001</v>
      </c>
      <c r="U24" s="23">
        <v>1744.2355700000001</v>
      </c>
      <c r="V24" s="23">
        <v>1744.2355700000001</v>
      </c>
      <c r="W24" s="23">
        <v>1744.2355700000001</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3780.91176</v>
      </c>
      <c r="O26" s="23">
        <v>4189.3258599999999</v>
      </c>
      <c r="P26" s="23">
        <v>4455.7069000000001</v>
      </c>
      <c r="Q26" s="23">
        <v>6517.2802000000001</v>
      </c>
      <c r="R26" s="23">
        <v>6557.2051000000001</v>
      </c>
      <c r="S26" s="23">
        <v>6487.2051000000001</v>
      </c>
      <c r="T26" s="23">
        <v>6285.2051000000001</v>
      </c>
      <c r="U26" s="23">
        <v>6285.2051000000001</v>
      </c>
      <c r="V26" s="23">
        <v>5924.2051000000001</v>
      </c>
      <c r="W26" s="23">
        <v>7106.7129000000004</v>
      </c>
    </row>
    <row r="27" spans="1:23" s="26" customFormat="1">
      <c r="A27" s="27" t="s">
        <v>119</v>
      </c>
      <c r="B27" s="27" t="s">
        <v>64</v>
      </c>
      <c r="C27" s="23">
        <v>2282</v>
      </c>
      <c r="D27" s="23">
        <v>2432</v>
      </c>
      <c r="E27" s="23">
        <v>2432</v>
      </c>
      <c r="F27" s="23">
        <v>2432</v>
      </c>
      <c r="G27" s="23">
        <v>2432</v>
      </c>
      <c r="H27" s="23">
        <v>2432</v>
      </c>
      <c r="I27" s="23">
        <v>2432</v>
      </c>
      <c r="J27" s="23">
        <v>2432</v>
      </c>
      <c r="K27" s="23">
        <v>2432</v>
      </c>
      <c r="L27" s="23">
        <v>2432</v>
      </c>
      <c r="M27" s="23">
        <v>3098.1770999999999</v>
      </c>
      <c r="N27" s="23">
        <v>4161.4105</v>
      </c>
      <c r="O27" s="23">
        <v>4161.4105</v>
      </c>
      <c r="P27" s="23">
        <v>4161.4105</v>
      </c>
      <c r="Q27" s="23">
        <v>5161.4107401864503</v>
      </c>
      <c r="R27" s="23">
        <v>5687.5375702243991</v>
      </c>
      <c r="S27" s="23">
        <v>7761.4105</v>
      </c>
      <c r="T27" s="23">
        <v>7611.4105</v>
      </c>
      <c r="U27" s="23">
        <v>7611.4105</v>
      </c>
      <c r="V27" s="23">
        <v>7611.4105</v>
      </c>
      <c r="W27" s="23">
        <v>7611.4105</v>
      </c>
    </row>
    <row r="28" spans="1:23" s="26" customFormat="1">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153.39536999999899</v>
      </c>
      <c r="R28" s="23">
        <v>153.39536999999899</v>
      </c>
      <c r="S28" s="23">
        <v>153.39536999999899</v>
      </c>
      <c r="T28" s="23">
        <v>153.39536999999899</v>
      </c>
      <c r="U28" s="23">
        <v>153.39536999999899</v>
      </c>
      <c r="V28" s="23">
        <v>153.39536999999899</v>
      </c>
      <c r="W28" s="23">
        <v>526.03032999999903</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2280.00016953866</v>
      </c>
      <c r="R29" s="23">
        <v>3491.3245200000001</v>
      </c>
      <c r="S29" s="23">
        <v>3495.95282</v>
      </c>
      <c r="T29" s="23">
        <v>3495.95282</v>
      </c>
      <c r="U29" s="23">
        <v>3495.95282</v>
      </c>
      <c r="V29" s="23">
        <v>3495.95282</v>
      </c>
      <c r="W29" s="23">
        <v>3495.95282</v>
      </c>
    </row>
    <row r="30" spans="1:23" s="26" customFormat="1">
      <c r="A30" s="27" t="s">
        <v>119</v>
      </c>
      <c r="B30" s="27" t="s">
        <v>52</v>
      </c>
      <c r="C30" s="23">
        <v>30.446999073028561</v>
      </c>
      <c r="D30" s="23">
        <v>71.710999488830396</v>
      </c>
      <c r="E30" s="23">
        <v>130.26999664306541</v>
      </c>
      <c r="F30" s="23">
        <v>212.05199813842762</v>
      </c>
      <c r="G30" s="23">
        <v>324.24499130248932</v>
      </c>
      <c r="H30" s="23">
        <v>448.4980010986319</v>
      </c>
      <c r="I30" s="23">
        <v>597.43599700927598</v>
      </c>
      <c r="J30" s="23">
        <v>773.87902832031205</v>
      </c>
      <c r="K30" s="23">
        <v>981.44902038574105</v>
      </c>
      <c r="L30" s="23">
        <v>1142.609985351562</v>
      </c>
      <c r="M30" s="23">
        <v>1324.166015624995</v>
      </c>
      <c r="N30" s="23">
        <v>1522.276062011716</v>
      </c>
      <c r="O30" s="23">
        <v>1738.337951660151</v>
      </c>
      <c r="P30" s="23">
        <v>1943.716033935541</v>
      </c>
      <c r="Q30" s="23">
        <v>2158.800018310546</v>
      </c>
      <c r="R30" s="23">
        <v>2279.3790283203098</v>
      </c>
      <c r="S30" s="23">
        <v>2405.0519714355441</v>
      </c>
      <c r="T30" s="23">
        <v>2533.801879882807</v>
      </c>
      <c r="U30" s="23">
        <v>2666.9820861816352</v>
      </c>
      <c r="V30" s="23">
        <v>2804.597869873046</v>
      </c>
      <c r="W30" s="23">
        <v>2945.1170043945313</v>
      </c>
    </row>
    <row r="31" spans="1:23" s="26" customFormat="1">
      <c r="A31" s="29" t="s">
        <v>118</v>
      </c>
      <c r="B31" s="29"/>
      <c r="C31" s="28">
        <v>19307</v>
      </c>
      <c r="D31" s="28">
        <v>18982</v>
      </c>
      <c r="E31" s="28">
        <v>17507</v>
      </c>
      <c r="F31" s="28">
        <v>16799.618838999999</v>
      </c>
      <c r="G31" s="28">
        <v>15478.671879999998</v>
      </c>
      <c r="H31" s="28">
        <v>15236.14676</v>
      </c>
      <c r="I31" s="28">
        <v>14974.50562</v>
      </c>
      <c r="J31" s="28">
        <v>14974.50562</v>
      </c>
      <c r="K31" s="28">
        <v>14974.50562</v>
      </c>
      <c r="L31" s="28">
        <v>14974.50562</v>
      </c>
      <c r="M31" s="28">
        <v>15640.682720000001</v>
      </c>
      <c r="N31" s="28">
        <v>16680.322260000001</v>
      </c>
      <c r="O31" s="28">
        <v>17088.736360000003</v>
      </c>
      <c r="P31" s="28">
        <v>17305.117400000003</v>
      </c>
      <c r="Q31" s="28">
        <v>17626.69094018645</v>
      </c>
      <c r="R31" s="28">
        <v>18548.978240224398</v>
      </c>
      <c r="S31" s="28">
        <v>20552.851170000002</v>
      </c>
      <c r="T31" s="28">
        <v>20200.851170000002</v>
      </c>
      <c r="U31" s="28">
        <v>20200.851170000002</v>
      </c>
      <c r="V31" s="28">
        <v>19839.851170000002</v>
      </c>
      <c r="W31" s="28">
        <v>21022.358970000001</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7635.2289740000006</v>
      </c>
      <c r="G34" s="23">
        <v>7466.8405320000002</v>
      </c>
      <c r="H34" s="23">
        <v>7466.8405320000002</v>
      </c>
      <c r="I34" s="23">
        <v>7226.0604269999994</v>
      </c>
      <c r="J34" s="23">
        <v>6766.8405319999993</v>
      </c>
      <c r="K34" s="23">
        <v>6766.8405319999993</v>
      </c>
      <c r="L34" s="23">
        <v>6766.8405319999993</v>
      </c>
      <c r="M34" s="23">
        <v>6766.8405319999993</v>
      </c>
      <c r="N34" s="23">
        <v>6766.8405319999993</v>
      </c>
      <c r="O34" s="23">
        <v>6766.8405319999993</v>
      </c>
      <c r="P34" s="23">
        <v>6766.8405319999993</v>
      </c>
      <c r="Q34" s="23">
        <v>5745.9999699999998</v>
      </c>
      <c r="R34" s="23">
        <v>5045.9999699999998</v>
      </c>
      <c r="S34" s="23">
        <v>3896</v>
      </c>
      <c r="T34" s="23">
        <v>3896</v>
      </c>
      <c r="U34" s="23">
        <v>3896</v>
      </c>
      <c r="V34" s="23">
        <v>3896</v>
      </c>
      <c r="W34" s="23">
        <v>3470</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1333</v>
      </c>
      <c r="G36" s="23">
        <v>1333</v>
      </c>
      <c r="H36" s="23">
        <v>1333</v>
      </c>
      <c r="I36" s="23">
        <v>1333</v>
      </c>
      <c r="J36" s="23">
        <v>1333</v>
      </c>
      <c r="K36" s="23">
        <v>1333</v>
      </c>
      <c r="L36" s="23">
        <v>1333</v>
      </c>
      <c r="M36" s="23">
        <v>1333</v>
      </c>
      <c r="N36" s="23">
        <v>1333</v>
      </c>
      <c r="O36" s="23">
        <v>1333</v>
      </c>
      <c r="P36" s="23">
        <v>1333</v>
      </c>
      <c r="Q36" s="23">
        <v>1333</v>
      </c>
      <c r="R36" s="23">
        <v>948</v>
      </c>
      <c r="S36" s="23">
        <v>948</v>
      </c>
      <c r="T36" s="23">
        <v>948</v>
      </c>
      <c r="U36" s="23">
        <v>805</v>
      </c>
      <c r="V36" s="23">
        <v>805</v>
      </c>
      <c r="W36" s="23">
        <v>805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1830</v>
      </c>
      <c r="G38" s="23">
        <v>1830</v>
      </c>
      <c r="H38" s="23">
        <v>1830</v>
      </c>
      <c r="I38" s="23">
        <v>1830</v>
      </c>
      <c r="J38" s="23">
        <v>1830</v>
      </c>
      <c r="K38" s="23">
        <v>1830</v>
      </c>
      <c r="L38" s="23">
        <v>1830</v>
      </c>
      <c r="M38" s="23">
        <v>1830</v>
      </c>
      <c r="N38" s="23">
        <v>1830</v>
      </c>
      <c r="O38" s="23">
        <v>1538</v>
      </c>
      <c r="P38" s="23">
        <v>1501</v>
      </c>
      <c r="Q38" s="23">
        <v>1501</v>
      </c>
      <c r="R38" s="23">
        <v>1501</v>
      </c>
      <c r="S38" s="23">
        <v>1501</v>
      </c>
      <c r="T38" s="23">
        <v>1501</v>
      </c>
      <c r="U38" s="23">
        <v>1501</v>
      </c>
      <c r="V38" s="23">
        <v>1501</v>
      </c>
      <c r="W38" s="23">
        <v>1501</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677</v>
      </c>
      <c r="D40" s="23">
        <v>677</v>
      </c>
      <c r="E40" s="23">
        <v>677</v>
      </c>
      <c r="F40" s="23">
        <v>677</v>
      </c>
      <c r="G40" s="23">
        <v>700.40891799999997</v>
      </c>
      <c r="H40" s="23">
        <v>1054.4716000000001</v>
      </c>
      <c r="I40" s="23">
        <v>1596.8607200000001</v>
      </c>
      <c r="J40" s="23">
        <v>2665.9780000000001</v>
      </c>
      <c r="K40" s="23">
        <v>3144.8993305000004</v>
      </c>
      <c r="L40" s="23">
        <v>3144.8993305000004</v>
      </c>
      <c r="M40" s="23">
        <v>3144.8993305000004</v>
      </c>
      <c r="N40" s="23">
        <v>4154.6417499999998</v>
      </c>
      <c r="O40" s="23">
        <v>4154.6417499999998</v>
      </c>
      <c r="P40" s="23">
        <v>4154.6417499999998</v>
      </c>
      <c r="Q40" s="23">
        <v>5899.64851</v>
      </c>
      <c r="R40" s="23">
        <v>7221.8464199999999</v>
      </c>
      <c r="S40" s="23">
        <v>9089.8384100000003</v>
      </c>
      <c r="T40" s="23">
        <v>9089.8384100000003</v>
      </c>
      <c r="U40" s="23">
        <v>9089.8384100000003</v>
      </c>
      <c r="V40" s="23">
        <v>9237.5007399999995</v>
      </c>
      <c r="W40" s="23">
        <v>9885.6108399999994</v>
      </c>
    </row>
    <row r="41" spans="1:23" s="26" customFormat="1">
      <c r="A41" s="27" t="s">
        <v>120</v>
      </c>
      <c r="B41" s="27" t="s">
        <v>64</v>
      </c>
      <c r="C41" s="23">
        <v>2374</v>
      </c>
      <c r="D41" s="23">
        <v>2429</v>
      </c>
      <c r="E41" s="23">
        <v>2429</v>
      </c>
      <c r="F41" s="23">
        <v>2429</v>
      </c>
      <c r="G41" s="23">
        <v>2429</v>
      </c>
      <c r="H41" s="23">
        <v>2429</v>
      </c>
      <c r="I41" s="23">
        <v>2429</v>
      </c>
      <c r="J41" s="23">
        <v>2429</v>
      </c>
      <c r="K41" s="23">
        <v>2429</v>
      </c>
      <c r="L41" s="23">
        <v>2429</v>
      </c>
      <c r="M41" s="23">
        <v>2429</v>
      </c>
      <c r="N41" s="23">
        <v>2429</v>
      </c>
      <c r="O41" s="23">
        <v>2429</v>
      </c>
      <c r="P41" s="23">
        <v>2429</v>
      </c>
      <c r="Q41" s="23">
        <v>2429</v>
      </c>
      <c r="R41" s="23">
        <v>2734.535679999999</v>
      </c>
      <c r="S41" s="23">
        <v>2760.0244400000001</v>
      </c>
      <c r="T41" s="23">
        <v>2858.2129400000003</v>
      </c>
      <c r="U41" s="23">
        <v>2858.2129400000003</v>
      </c>
      <c r="V41" s="23">
        <v>2960.0244400000001</v>
      </c>
      <c r="W41" s="23">
        <v>2960.0244400000001</v>
      </c>
    </row>
    <row r="42" spans="1:23"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20</v>
      </c>
      <c r="P42" s="23">
        <v>20</v>
      </c>
      <c r="Q42" s="23">
        <v>447.22194999999999</v>
      </c>
      <c r="R42" s="23">
        <v>447.22194999999999</v>
      </c>
      <c r="S42" s="23">
        <v>447.22194999999999</v>
      </c>
      <c r="T42" s="23">
        <v>447.22194999999999</v>
      </c>
      <c r="U42" s="23">
        <v>618.5729</v>
      </c>
      <c r="V42" s="23">
        <v>618.5729</v>
      </c>
      <c r="W42" s="23">
        <v>855.16150000000005</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762.26406999999995</v>
      </c>
      <c r="S43" s="23">
        <v>1130.0522999999998</v>
      </c>
      <c r="T43" s="23">
        <v>1130.0522999999998</v>
      </c>
      <c r="U43" s="23">
        <v>1130.0522999999998</v>
      </c>
      <c r="V43" s="23">
        <v>1130.0522999999998</v>
      </c>
      <c r="W43" s="23">
        <v>1149.9419600000001</v>
      </c>
    </row>
    <row r="44" spans="1:23" s="26" customFormat="1">
      <c r="A44" s="27" t="s">
        <v>120</v>
      </c>
      <c r="B44" s="27" t="s">
        <v>52</v>
      </c>
      <c r="C44" s="23">
        <v>17.09200024604791</v>
      </c>
      <c r="D44" s="23">
        <v>49.567000389099064</v>
      </c>
      <c r="E44" s="23">
        <v>96.139000892639004</v>
      </c>
      <c r="F44" s="23">
        <v>162.61599349975521</v>
      </c>
      <c r="G44" s="23">
        <v>256.3500022888179</v>
      </c>
      <c r="H44" s="23">
        <v>359.9129867553707</v>
      </c>
      <c r="I44" s="23">
        <v>485.03900909423749</v>
      </c>
      <c r="J44" s="23">
        <v>636.84997558593727</v>
      </c>
      <c r="K44" s="23">
        <v>815.00202178954999</v>
      </c>
      <c r="L44" s="23">
        <v>952.3109893798819</v>
      </c>
      <c r="M44" s="23">
        <v>1107.867980957031</v>
      </c>
      <c r="N44" s="23">
        <v>1278.661972045893</v>
      </c>
      <c r="O44" s="23">
        <v>1465.361022949216</v>
      </c>
      <c r="P44" s="23">
        <v>1636.0760040283151</v>
      </c>
      <c r="Q44" s="23">
        <v>1814.3260192871089</v>
      </c>
      <c r="R44" s="23">
        <v>1909.67797851562</v>
      </c>
      <c r="S44" s="23">
        <v>2008.6499633789031</v>
      </c>
      <c r="T44" s="23">
        <v>2110.6380310058512</v>
      </c>
      <c r="U44" s="23">
        <v>2215.4889526367128</v>
      </c>
      <c r="V44" s="23">
        <v>2324.4519653320258</v>
      </c>
      <c r="W44" s="23">
        <v>2436.3619995117128</v>
      </c>
    </row>
    <row r="45" spans="1:23" s="26" customFormat="1">
      <c r="A45" s="29" t="s">
        <v>118</v>
      </c>
      <c r="B45" s="29"/>
      <c r="C45" s="28">
        <v>14836</v>
      </c>
      <c r="D45" s="28">
        <v>14891</v>
      </c>
      <c r="E45" s="28">
        <v>14891</v>
      </c>
      <c r="F45" s="28">
        <v>14140.228974000001</v>
      </c>
      <c r="G45" s="28">
        <v>13995.249449999999</v>
      </c>
      <c r="H45" s="28">
        <v>14349.312132000001</v>
      </c>
      <c r="I45" s="28">
        <v>14650.921147000001</v>
      </c>
      <c r="J45" s="28">
        <v>15260.818531999998</v>
      </c>
      <c r="K45" s="28">
        <v>15739.739862499999</v>
      </c>
      <c r="L45" s="28">
        <v>15739.739862499999</v>
      </c>
      <c r="M45" s="28">
        <v>15739.739862499999</v>
      </c>
      <c r="N45" s="28">
        <v>16749.482281999997</v>
      </c>
      <c r="O45" s="28">
        <v>16457.482281999997</v>
      </c>
      <c r="P45" s="28">
        <v>16420.482281999997</v>
      </c>
      <c r="Q45" s="28">
        <v>17144.64848</v>
      </c>
      <c r="R45" s="28">
        <v>17687.38207</v>
      </c>
      <c r="S45" s="28">
        <v>18344.862850000001</v>
      </c>
      <c r="T45" s="28">
        <v>18443.051350000002</v>
      </c>
      <c r="U45" s="28">
        <v>18300.051350000002</v>
      </c>
      <c r="V45" s="28">
        <v>18549.525180000001</v>
      </c>
      <c r="W45" s="28">
        <v>18771.635279999999</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4602.2701299999999</v>
      </c>
      <c r="G49" s="23">
        <v>4602.2701299999999</v>
      </c>
      <c r="H49" s="23">
        <v>4602.2701299999999</v>
      </c>
      <c r="I49" s="23">
        <v>4602.2701299999999</v>
      </c>
      <c r="J49" s="23">
        <v>4602.2701299999999</v>
      </c>
      <c r="K49" s="23">
        <v>4411.4987499999997</v>
      </c>
      <c r="L49" s="23">
        <v>4135</v>
      </c>
      <c r="M49" s="23">
        <v>3760</v>
      </c>
      <c r="N49" s="23">
        <v>3385</v>
      </c>
      <c r="O49" s="23">
        <v>3385</v>
      </c>
      <c r="P49" s="23">
        <v>3385</v>
      </c>
      <c r="Q49" s="23">
        <v>3385</v>
      </c>
      <c r="R49" s="23">
        <v>3385</v>
      </c>
      <c r="S49" s="23">
        <v>3385</v>
      </c>
      <c r="T49" s="23">
        <v>3385</v>
      </c>
      <c r="U49" s="23">
        <v>3385</v>
      </c>
      <c r="V49" s="23">
        <v>3385</v>
      </c>
      <c r="W49" s="23">
        <v>3385</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s="26" customFormat="1">
      <c r="A52" s="27" t="s">
        <v>121</v>
      </c>
      <c r="B52" s="27" t="s">
        <v>62</v>
      </c>
      <c r="C52" s="23">
        <v>1900</v>
      </c>
      <c r="D52" s="23">
        <v>1900</v>
      </c>
      <c r="E52" s="23">
        <v>1900</v>
      </c>
      <c r="F52" s="23">
        <v>1729.9999800000001</v>
      </c>
      <c r="G52" s="23">
        <v>1729.9999800000001</v>
      </c>
      <c r="H52" s="23">
        <v>1729.9999800000001</v>
      </c>
      <c r="I52" s="23">
        <v>1729.9999800000001</v>
      </c>
      <c r="J52" s="23">
        <v>1729.9999800000001</v>
      </c>
      <c r="K52" s="23">
        <v>1729.9999800000001</v>
      </c>
      <c r="L52" s="23">
        <v>1729.9999800000001</v>
      </c>
      <c r="M52" s="23">
        <v>1729.9999800000001</v>
      </c>
      <c r="N52" s="23">
        <v>1729.9999800000001</v>
      </c>
      <c r="O52" s="23">
        <v>1729.9999800000001</v>
      </c>
      <c r="P52" s="23">
        <v>1729.9999800000001</v>
      </c>
      <c r="Q52" s="23">
        <v>1729.9999800000001</v>
      </c>
      <c r="R52" s="23">
        <v>1729.9999800000001</v>
      </c>
      <c r="S52" s="23">
        <v>1729.9999800000001</v>
      </c>
      <c r="T52" s="23">
        <v>1290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3818</v>
      </c>
      <c r="L54" s="23">
        <v>3818</v>
      </c>
      <c r="M54" s="23">
        <v>3818</v>
      </c>
      <c r="N54" s="23">
        <v>3818</v>
      </c>
      <c r="O54" s="23">
        <v>3818</v>
      </c>
      <c r="P54" s="23">
        <v>3818</v>
      </c>
      <c r="Q54" s="23">
        <v>4518</v>
      </c>
      <c r="R54" s="23">
        <v>4518</v>
      </c>
      <c r="S54" s="23">
        <v>4977.7798499999999</v>
      </c>
      <c r="T54" s="23">
        <v>4726.1402600000001</v>
      </c>
      <c r="U54" s="23">
        <v>4726.1402600000001</v>
      </c>
      <c r="V54" s="23">
        <v>4467.1402600000001</v>
      </c>
      <c r="W54" s="23">
        <v>4467.1402600000001</v>
      </c>
    </row>
    <row r="55" spans="1:23" s="26" customFormat="1">
      <c r="A55" s="27" t="s">
        <v>121</v>
      </c>
      <c r="B55" s="27" t="s">
        <v>64</v>
      </c>
      <c r="C55" s="23">
        <v>1088</v>
      </c>
      <c r="D55" s="23">
        <v>1088</v>
      </c>
      <c r="E55" s="23">
        <v>1088</v>
      </c>
      <c r="F55" s="23">
        <v>1088</v>
      </c>
      <c r="G55" s="23">
        <v>1088</v>
      </c>
      <c r="H55" s="23">
        <v>1088</v>
      </c>
      <c r="I55" s="23">
        <v>1088</v>
      </c>
      <c r="J55" s="23">
        <v>1260.7291399999999</v>
      </c>
      <c r="K55" s="23">
        <v>1293.4727499999999</v>
      </c>
      <c r="L55" s="23">
        <v>1293.4727499999999</v>
      </c>
      <c r="M55" s="23">
        <v>1293.4727499999999</v>
      </c>
      <c r="N55" s="23">
        <v>1293.4727499999999</v>
      </c>
      <c r="O55" s="23">
        <v>1293.4727499999999</v>
      </c>
      <c r="P55" s="23">
        <v>1293.4727499999999</v>
      </c>
      <c r="Q55" s="23">
        <v>1293.4727499999999</v>
      </c>
      <c r="R55" s="23">
        <v>1293.4727499999999</v>
      </c>
      <c r="S55" s="23">
        <v>1293.4727499999999</v>
      </c>
      <c r="T55" s="23">
        <v>1683.9571999999998</v>
      </c>
      <c r="U55" s="23">
        <v>1683.9571999999998</v>
      </c>
      <c r="V55" s="23">
        <v>1730.0679</v>
      </c>
      <c r="W55" s="23">
        <v>3307.5156000000002</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v>
      </c>
      <c r="V56" s="23">
        <v>20</v>
      </c>
      <c r="W56" s="23">
        <v>20</v>
      </c>
    </row>
    <row r="57" spans="1:23" s="26" customFormat="1">
      <c r="A57" s="27" t="s">
        <v>121</v>
      </c>
      <c r="B57" s="27" t="s">
        <v>69</v>
      </c>
      <c r="C57" s="23">
        <v>0</v>
      </c>
      <c r="D57" s="23">
        <v>0</v>
      </c>
      <c r="E57" s="23">
        <v>0</v>
      </c>
      <c r="F57" s="23">
        <v>0</v>
      </c>
      <c r="G57" s="23">
        <v>0</v>
      </c>
      <c r="H57" s="23">
        <v>0</v>
      </c>
      <c r="I57" s="23">
        <v>0</v>
      </c>
      <c r="J57" s="23">
        <v>0</v>
      </c>
      <c r="K57" s="23">
        <v>0</v>
      </c>
      <c r="L57" s="23">
        <v>0</v>
      </c>
      <c r="M57" s="23">
        <v>63.554366999999999</v>
      </c>
      <c r="N57" s="23">
        <v>389.83609999999999</v>
      </c>
      <c r="O57" s="23">
        <v>389.83609999999999</v>
      </c>
      <c r="P57" s="23">
        <v>389.83609999999999</v>
      </c>
      <c r="Q57" s="23">
        <v>389.83611999999999</v>
      </c>
      <c r="R57" s="23">
        <v>389.83611999999999</v>
      </c>
      <c r="S57" s="23">
        <v>514.49474999999995</v>
      </c>
      <c r="T57" s="23">
        <v>514.49474999999995</v>
      </c>
      <c r="U57" s="23">
        <v>678.39965999999902</v>
      </c>
      <c r="V57" s="23">
        <v>678.39965999999902</v>
      </c>
      <c r="W57" s="23">
        <v>912.3152</v>
      </c>
    </row>
    <row r="58" spans="1:23" s="26" customFormat="1">
      <c r="A58" s="27" t="s">
        <v>121</v>
      </c>
      <c r="B58" s="27" t="s">
        <v>52</v>
      </c>
      <c r="C58" s="23">
        <v>19.398999691009472</v>
      </c>
      <c r="D58" s="23">
        <v>55.107998847961298</v>
      </c>
      <c r="E58" s="23">
        <v>137.0940017700193</v>
      </c>
      <c r="F58" s="23">
        <v>247.13699722289971</v>
      </c>
      <c r="G58" s="23">
        <v>385.64799118041964</v>
      </c>
      <c r="H58" s="23">
        <v>555.84000396728516</v>
      </c>
      <c r="I58" s="23">
        <v>760.00401306152207</v>
      </c>
      <c r="J58" s="23">
        <v>973.49600219726506</v>
      </c>
      <c r="K58" s="23">
        <v>1197.185974121091</v>
      </c>
      <c r="L58" s="23">
        <v>1363.0530090331999</v>
      </c>
      <c r="M58" s="23">
        <v>1550.2229614257731</v>
      </c>
      <c r="N58" s="23">
        <v>1756.0929870605439</v>
      </c>
      <c r="O58" s="23">
        <v>1978.3990173339839</v>
      </c>
      <c r="P58" s="23">
        <v>2185.6470336913981</v>
      </c>
      <c r="Q58" s="23">
        <v>2401.2230529785102</v>
      </c>
      <c r="R58" s="23">
        <v>2521.42504882812</v>
      </c>
      <c r="S58" s="23">
        <v>2644.5459899902289</v>
      </c>
      <c r="T58" s="23">
        <v>2771.0769958496089</v>
      </c>
      <c r="U58" s="23">
        <v>2900.6179809570313</v>
      </c>
      <c r="V58" s="23">
        <v>3034.5971069335928</v>
      </c>
      <c r="W58" s="23">
        <v>3171.903930664062</v>
      </c>
    </row>
    <row r="59" spans="1:23" s="26" customFormat="1">
      <c r="A59" s="29" t="s">
        <v>118</v>
      </c>
      <c r="B59" s="29"/>
      <c r="C59" s="28">
        <v>14345</v>
      </c>
      <c r="D59" s="28">
        <v>14360</v>
      </c>
      <c r="E59" s="28">
        <v>14360</v>
      </c>
      <c r="F59" s="28">
        <v>13457.270109999999</v>
      </c>
      <c r="G59" s="28">
        <v>13457.270109999999</v>
      </c>
      <c r="H59" s="28">
        <v>13457.270109999999</v>
      </c>
      <c r="I59" s="28">
        <v>13457.270109999999</v>
      </c>
      <c r="J59" s="28">
        <v>13629.999249999999</v>
      </c>
      <c r="K59" s="28">
        <v>13471.97148</v>
      </c>
      <c r="L59" s="28">
        <v>13195.472730000001</v>
      </c>
      <c r="M59" s="28">
        <v>12820.472730000001</v>
      </c>
      <c r="N59" s="28">
        <v>12445.472730000001</v>
      </c>
      <c r="O59" s="28">
        <v>12445.472730000001</v>
      </c>
      <c r="P59" s="28">
        <v>12445.472730000001</v>
      </c>
      <c r="Q59" s="28">
        <v>13145.472730000001</v>
      </c>
      <c r="R59" s="28">
        <v>13145.472730000001</v>
      </c>
      <c r="S59" s="28">
        <v>13605.25258</v>
      </c>
      <c r="T59" s="28">
        <v>13304.097460000001</v>
      </c>
      <c r="U59" s="28">
        <v>13304.097460000001</v>
      </c>
      <c r="V59" s="28">
        <v>13091.20816</v>
      </c>
      <c r="W59" s="28">
        <v>14668.655860000001</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s="26" customFormat="1">
      <c r="A66" s="27" t="s">
        <v>122</v>
      </c>
      <c r="B66" s="27" t="s">
        <v>62</v>
      </c>
      <c r="C66" s="23">
        <v>1315</v>
      </c>
      <c r="D66" s="23">
        <v>1315</v>
      </c>
      <c r="E66" s="23">
        <v>1315</v>
      </c>
      <c r="F66" s="23">
        <v>941.20831499999997</v>
      </c>
      <c r="G66" s="23">
        <v>941.20831399999997</v>
      </c>
      <c r="H66" s="23">
        <v>941.20831499999997</v>
      </c>
      <c r="I66" s="23">
        <v>941.20831399999997</v>
      </c>
      <c r="J66" s="23">
        <v>739.78872000000001</v>
      </c>
      <c r="K66" s="23">
        <v>663</v>
      </c>
      <c r="L66" s="23">
        <v>663</v>
      </c>
      <c r="M66" s="23">
        <v>663</v>
      </c>
      <c r="N66" s="23">
        <v>663</v>
      </c>
      <c r="O66" s="23">
        <v>583</v>
      </c>
      <c r="P66" s="23">
        <v>583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2669.7133599999993</v>
      </c>
      <c r="O68" s="23">
        <v>2475.7133599999993</v>
      </c>
      <c r="P68" s="23">
        <v>2475.7133599999993</v>
      </c>
      <c r="Q68" s="23">
        <v>2281.884939999999</v>
      </c>
      <c r="R68" s="23">
        <v>2329.8807999999999</v>
      </c>
      <c r="S68" s="23">
        <v>2851.0124000000001</v>
      </c>
      <c r="T68" s="23">
        <v>2836.1654800000001</v>
      </c>
      <c r="U68" s="23">
        <v>3261.76764</v>
      </c>
      <c r="V68" s="23">
        <v>3222.76764</v>
      </c>
      <c r="W68" s="23">
        <v>3222.76764</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604.27895000000001</v>
      </c>
      <c r="O69" s="23">
        <v>604.27895000000001</v>
      </c>
      <c r="P69" s="23">
        <v>604.27895000000001</v>
      </c>
      <c r="Q69" s="23">
        <v>604.27895000000001</v>
      </c>
      <c r="R69" s="23">
        <v>793.03035999999997</v>
      </c>
      <c r="S69" s="23">
        <v>793.03035999999997</v>
      </c>
      <c r="T69" s="23">
        <v>793.03035999999997</v>
      </c>
      <c r="U69" s="23">
        <v>793.03035999999997</v>
      </c>
      <c r="V69" s="23">
        <v>793.03035999999997</v>
      </c>
      <c r="W69" s="23">
        <v>793.03035999999997</v>
      </c>
    </row>
    <row r="70" spans="1:23" s="26" customFormat="1">
      <c r="A70" s="27" t="s">
        <v>122</v>
      </c>
      <c r="B70" s="27" t="s">
        <v>32</v>
      </c>
      <c r="C70" s="23">
        <v>205</v>
      </c>
      <c r="D70" s="23">
        <v>205</v>
      </c>
      <c r="E70" s="23">
        <v>205</v>
      </c>
      <c r="F70" s="23">
        <v>205</v>
      </c>
      <c r="G70" s="23">
        <v>205</v>
      </c>
      <c r="H70" s="23">
        <v>205</v>
      </c>
      <c r="I70" s="23">
        <v>205</v>
      </c>
      <c r="J70" s="23">
        <v>205</v>
      </c>
      <c r="K70" s="23">
        <v>205</v>
      </c>
      <c r="L70" s="23">
        <v>175</v>
      </c>
      <c r="M70" s="23">
        <v>308.12461999999999</v>
      </c>
      <c r="N70" s="23">
        <v>358.29464999999999</v>
      </c>
      <c r="O70" s="23">
        <v>358.29464999999999</v>
      </c>
      <c r="P70" s="23">
        <v>333.29464999999999</v>
      </c>
      <c r="Q70" s="23">
        <v>333.29464999999999</v>
      </c>
      <c r="R70" s="23">
        <v>352.21378000000004</v>
      </c>
      <c r="S70" s="23">
        <v>352.21378000000004</v>
      </c>
      <c r="T70" s="23">
        <v>352.21378000000004</v>
      </c>
      <c r="U70" s="23">
        <v>536.20090000000005</v>
      </c>
      <c r="V70" s="23">
        <v>536.20090000000005</v>
      </c>
      <c r="W70" s="23">
        <v>1112.3548000000001</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17.419000387191712</v>
      </c>
      <c r="D72" s="23">
        <v>32.816999435424762</v>
      </c>
      <c r="E72" s="23">
        <v>53.826001167297335</v>
      </c>
      <c r="F72" s="23">
        <v>82.3840007781981</v>
      </c>
      <c r="G72" s="23">
        <v>116.5940017700195</v>
      </c>
      <c r="H72" s="23">
        <v>153.4260044097895</v>
      </c>
      <c r="I72" s="23">
        <v>196.66500091552678</v>
      </c>
      <c r="J72" s="23">
        <v>246.47499847412018</v>
      </c>
      <c r="K72" s="23">
        <v>303.10400009155182</v>
      </c>
      <c r="L72" s="23">
        <v>342.11301422119072</v>
      </c>
      <c r="M72" s="23">
        <v>385.78898620605412</v>
      </c>
      <c r="N72" s="23">
        <v>433.60098266601506</v>
      </c>
      <c r="O72" s="23">
        <v>485.45100402831986</v>
      </c>
      <c r="P72" s="23">
        <v>533.21300506591774</v>
      </c>
      <c r="Q72" s="23">
        <v>582.889991760253</v>
      </c>
      <c r="R72" s="23">
        <v>611.32199096679597</v>
      </c>
      <c r="S72" s="23">
        <v>640.78701782226392</v>
      </c>
      <c r="T72" s="23">
        <v>670.97299194335903</v>
      </c>
      <c r="U72" s="23">
        <v>702.26998901367097</v>
      </c>
      <c r="V72" s="23">
        <v>734.35398864746003</v>
      </c>
      <c r="W72" s="23">
        <v>767.24697875976506</v>
      </c>
    </row>
    <row r="73" spans="1:23" s="26" customFormat="1">
      <c r="A73" s="29" t="s">
        <v>118</v>
      </c>
      <c r="B73" s="29"/>
      <c r="C73" s="28">
        <v>5711</v>
      </c>
      <c r="D73" s="28">
        <v>5797</v>
      </c>
      <c r="E73" s="28">
        <v>5317</v>
      </c>
      <c r="F73" s="28">
        <v>3963.2083149999999</v>
      </c>
      <c r="G73" s="28">
        <v>3963.208314</v>
      </c>
      <c r="H73" s="28">
        <v>3963.2083149999999</v>
      </c>
      <c r="I73" s="28">
        <v>3930.208314</v>
      </c>
      <c r="J73" s="28">
        <v>3728.78872</v>
      </c>
      <c r="K73" s="28">
        <v>3561</v>
      </c>
      <c r="L73" s="28">
        <v>3449</v>
      </c>
      <c r="M73" s="28">
        <v>3449</v>
      </c>
      <c r="N73" s="28">
        <v>4465.9923099999996</v>
      </c>
      <c r="O73" s="28">
        <v>4191.9923099999996</v>
      </c>
      <c r="P73" s="28">
        <v>4191.9923099999996</v>
      </c>
      <c r="Q73" s="28">
        <v>3998.1638899999989</v>
      </c>
      <c r="R73" s="28">
        <v>4234.9111599999997</v>
      </c>
      <c r="S73" s="28">
        <v>4227.0427600000003</v>
      </c>
      <c r="T73" s="28">
        <v>4212.1958400000003</v>
      </c>
      <c r="U73" s="28">
        <v>4637.7979999999998</v>
      </c>
      <c r="V73" s="28">
        <v>4598.7979999999998</v>
      </c>
      <c r="W73" s="28">
        <v>4598.7979999999998</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58</v>
      </c>
      <c r="G80" s="23">
        <v>58</v>
      </c>
      <c r="H80" s="23">
        <v>58</v>
      </c>
      <c r="I80" s="23">
        <v>58</v>
      </c>
      <c r="J80" s="23">
        <v>58</v>
      </c>
      <c r="K80" s="23">
        <v>58</v>
      </c>
      <c r="L80" s="23">
        <v>58</v>
      </c>
      <c r="M80" s="23">
        <v>58</v>
      </c>
      <c r="N80" s="23">
        <v>58</v>
      </c>
      <c r="O80" s="23">
        <v>58</v>
      </c>
      <c r="P80" s="23">
        <v>58</v>
      </c>
      <c r="Q80" s="23">
        <v>58</v>
      </c>
      <c r="R80" s="23">
        <v>58</v>
      </c>
      <c r="S80" s="23">
        <v>58</v>
      </c>
      <c r="T80" s="23">
        <v>58</v>
      </c>
      <c r="U80" s="23">
        <v>58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2658.8999938964839</v>
      </c>
      <c r="J81" s="23">
        <v>2658.8999938964839</v>
      </c>
      <c r="K81" s="23">
        <v>2658.8999938964839</v>
      </c>
      <c r="L81" s="23">
        <v>2658.8999938964839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574</v>
      </c>
      <c r="D82" s="23">
        <v>574</v>
      </c>
      <c r="E82" s="23">
        <v>715.65580699999998</v>
      </c>
      <c r="F82" s="23">
        <v>857.31186500000001</v>
      </c>
      <c r="G82" s="23">
        <v>998.375584</v>
      </c>
      <c r="H82" s="23">
        <v>1135.5310200000001</v>
      </c>
      <c r="I82" s="23">
        <v>1272.68667</v>
      </c>
      <c r="J82" s="23">
        <v>1409.8420700000001</v>
      </c>
      <c r="K82" s="23">
        <v>1546.9975200000001</v>
      </c>
      <c r="L82" s="23">
        <v>1684.1531999999991</v>
      </c>
      <c r="M82" s="23">
        <v>1824.4994199999999</v>
      </c>
      <c r="N82" s="23">
        <v>1961.65488</v>
      </c>
      <c r="O82" s="23">
        <v>2098.8104968232801</v>
      </c>
      <c r="P82" s="23">
        <v>2235.9659968238097</v>
      </c>
      <c r="Q82" s="23">
        <v>2373.1213568249659</v>
      </c>
      <c r="R82" s="23">
        <v>2510.2769968252701</v>
      </c>
      <c r="S82" s="23">
        <v>2647.4324968255701</v>
      </c>
      <c r="T82" s="23">
        <v>2784.5878468261658</v>
      </c>
      <c r="U82" s="23">
        <v>2930.8072199999997</v>
      </c>
      <c r="V82" s="23">
        <v>3077.5635599999996</v>
      </c>
      <c r="W82" s="23">
        <v>3077.5635599999996</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120.25513359717999</v>
      </c>
      <c r="R85" s="23">
        <v>120.255133598</v>
      </c>
      <c r="S85" s="23">
        <v>304.50998393312005</v>
      </c>
      <c r="T85" s="23">
        <v>304.50998393440005</v>
      </c>
      <c r="U85" s="23">
        <v>579.28755999999998</v>
      </c>
      <c r="V85" s="23">
        <v>579.28755999999998</v>
      </c>
      <c r="W85" s="23">
        <v>820.65588000000002</v>
      </c>
    </row>
    <row r="86" spans="1:23" s="26" customFormat="1">
      <c r="A86" s="27" t="s">
        <v>123</v>
      </c>
      <c r="B86" s="27" t="s">
        <v>52</v>
      </c>
      <c r="C86" s="23">
        <v>2.1740000396966863</v>
      </c>
      <c r="D86" s="23">
        <v>3.2749999761581319</v>
      </c>
      <c r="E86" s="23">
        <v>4.7509998083114606</v>
      </c>
      <c r="F86" s="23">
        <v>6.691999852657311</v>
      </c>
      <c r="G86" s="23">
        <v>9.221999704837792</v>
      </c>
      <c r="H86" s="23">
        <v>12.637000381946548</v>
      </c>
      <c r="I86" s="23">
        <v>17.057999610900829</v>
      </c>
      <c r="J86" s="23">
        <v>22.751000881195029</v>
      </c>
      <c r="K86" s="23">
        <v>29.514999151229851</v>
      </c>
      <c r="L86" s="23">
        <v>35.278000831603983</v>
      </c>
      <c r="M86" s="23">
        <v>41.516000509261993</v>
      </c>
      <c r="N86" s="23">
        <v>48.286999940872185</v>
      </c>
      <c r="O86" s="23">
        <v>55.645000934600759</v>
      </c>
      <c r="P86" s="23">
        <v>63.485001564025787</v>
      </c>
      <c r="Q86" s="23">
        <v>71.629003524780217</v>
      </c>
      <c r="R86" s="23">
        <v>76.46900177001946</v>
      </c>
      <c r="S86" s="23">
        <v>81.473001956939669</v>
      </c>
      <c r="T86" s="23">
        <v>86.616000652313147</v>
      </c>
      <c r="U86" s="23">
        <v>91.923000335693359</v>
      </c>
      <c r="V86" s="23">
        <v>97.40099811553948</v>
      </c>
      <c r="W86" s="23">
        <v>103.00500202178952</v>
      </c>
    </row>
    <row r="87" spans="1:23" s="26" customFormat="1">
      <c r="A87" s="29" t="s">
        <v>118</v>
      </c>
      <c r="B87" s="29"/>
      <c r="C87" s="28">
        <v>3368.8999938964839</v>
      </c>
      <c r="D87" s="28">
        <v>3368.8999938964839</v>
      </c>
      <c r="E87" s="28">
        <v>3510.555800896484</v>
      </c>
      <c r="F87" s="28">
        <v>3324.211858896484</v>
      </c>
      <c r="G87" s="28">
        <v>3465.2755778964838</v>
      </c>
      <c r="H87" s="28">
        <v>3602.4310138964838</v>
      </c>
      <c r="I87" s="28">
        <v>3989.586663896484</v>
      </c>
      <c r="J87" s="28">
        <v>4126.7420638964841</v>
      </c>
      <c r="K87" s="28">
        <v>4263.8975138964843</v>
      </c>
      <c r="L87" s="28">
        <v>4401.0531938964832</v>
      </c>
      <c r="M87" s="28">
        <v>4541.3994138964836</v>
      </c>
      <c r="N87" s="28">
        <v>4678.5548738964844</v>
      </c>
      <c r="O87" s="28">
        <v>4815.7104907197645</v>
      </c>
      <c r="P87" s="28">
        <v>4952.8659907202937</v>
      </c>
      <c r="Q87" s="28">
        <v>5090.0213507214503</v>
      </c>
      <c r="R87" s="28">
        <v>5227.176990721754</v>
      </c>
      <c r="S87" s="28">
        <v>5364.332490722054</v>
      </c>
      <c r="T87" s="28">
        <v>5501.4878407226497</v>
      </c>
      <c r="U87" s="28">
        <v>5647.7072138964832</v>
      </c>
      <c r="V87" s="28">
        <v>5794.4635538964831</v>
      </c>
      <c r="W87" s="28">
        <v>5794.4635538964831</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300</v>
      </c>
      <c r="I92" s="23">
        <v>300</v>
      </c>
      <c r="J92" s="23">
        <v>300</v>
      </c>
      <c r="K92" s="23">
        <v>300</v>
      </c>
      <c r="L92" s="23">
        <v>270</v>
      </c>
      <c r="M92" s="23">
        <v>403.12461999999999</v>
      </c>
      <c r="N92" s="23">
        <v>453.29464999999999</v>
      </c>
      <c r="O92" s="23">
        <v>398.29464999999999</v>
      </c>
      <c r="P92" s="23">
        <v>373.29464999999999</v>
      </c>
      <c r="Q92" s="23">
        <v>953.91196999999897</v>
      </c>
      <c r="R92" s="23">
        <v>972.83109999999897</v>
      </c>
      <c r="S92" s="23">
        <v>972.83109999999897</v>
      </c>
      <c r="T92" s="23">
        <v>972.83109999999897</v>
      </c>
      <c r="U92" s="23">
        <v>1328.169169999999</v>
      </c>
      <c r="V92" s="23">
        <v>1328.169169999999</v>
      </c>
      <c r="W92" s="23">
        <v>2513.5466299999989</v>
      </c>
    </row>
    <row r="93" spans="1:23" s="26" customFormat="1">
      <c r="A93" s="27" t="s">
        <v>36</v>
      </c>
      <c r="B93" s="27" t="s">
        <v>68</v>
      </c>
      <c r="C93" s="23">
        <v>1410</v>
      </c>
      <c r="D93" s="23">
        <v>1410</v>
      </c>
      <c r="E93" s="23">
        <v>1410</v>
      </c>
      <c r="F93" s="23">
        <v>1410</v>
      </c>
      <c r="G93" s="23">
        <v>3450</v>
      </c>
      <c r="H93" s="23">
        <v>3450</v>
      </c>
      <c r="I93" s="23">
        <v>3450</v>
      </c>
      <c r="J93" s="23">
        <v>3450</v>
      </c>
      <c r="K93" s="23">
        <v>3450</v>
      </c>
      <c r="L93" s="23">
        <v>3450</v>
      </c>
      <c r="M93" s="23">
        <v>3513.5543670000002</v>
      </c>
      <c r="N93" s="23">
        <v>3839.8361</v>
      </c>
      <c r="O93" s="23">
        <v>3839.8361</v>
      </c>
      <c r="P93" s="23">
        <v>3839.8361</v>
      </c>
      <c r="Q93" s="23">
        <v>3960.0914231358397</v>
      </c>
      <c r="R93" s="23">
        <v>5363.6798435979999</v>
      </c>
      <c r="S93" s="23">
        <v>6045.0098539331193</v>
      </c>
      <c r="T93" s="23">
        <v>6045.0098539343999</v>
      </c>
      <c r="U93" s="23">
        <v>6483.6923399999987</v>
      </c>
      <c r="V93" s="23">
        <v>6483.6923399999987</v>
      </c>
      <c r="W93" s="23">
        <v>6978.8658600000008</v>
      </c>
    </row>
    <row r="94" spans="1:23" s="26" customFormat="1">
      <c r="A94" s="27" t="s">
        <v>36</v>
      </c>
      <c r="B94" s="27" t="s">
        <v>72</v>
      </c>
      <c r="C94" s="23">
        <v>86.530999436974355</v>
      </c>
      <c r="D94" s="23">
        <v>212.47799813747366</v>
      </c>
      <c r="E94" s="23">
        <v>422.08000028133256</v>
      </c>
      <c r="F94" s="23">
        <v>710.88098949193795</v>
      </c>
      <c r="G94" s="23">
        <v>1092.0589862465843</v>
      </c>
      <c r="H94" s="23">
        <v>1530.3139966130238</v>
      </c>
      <c r="I94" s="23">
        <v>2056.2020196914632</v>
      </c>
      <c r="J94" s="23">
        <v>2653.4510054588295</v>
      </c>
      <c r="K94" s="23">
        <v>3326.2560155391639</v>
      </c>
      <c r="L94" s="23">
        <v>3835.3649988174384</v>
      </c>
      <c r="M94" s="23">
        <v>4409.5619447231147</v>
      </c>
      <c r="N94" s="23">
        <v>5038.9190037250401</v>
      </c>
      <c r="O94" s="23">
        <v>5723.1939969062714</v>
      </c>
      <c r="P94" s="23">
        <v>6362.1370782851982</v>
      </c>
      <c r="Q94" s="23">
        <v>7028.8680858611979</v>
      </c>
      <c r="R94" s="23">
        <v>7398.2730484008653</v>
      </c>
      <c r="S94" s="23">
        <v>7780.5079445838801</v>
      </c>
      <c r="T94" s="23">
        <v>8173.1058993339393</v>
      </c>
      <c r="U94" s="23">
        <v>8577.2820091247449</v>
      </c>
      <c r="V94" s="23">
        <v>8995.4019289016651</v>
      </c>
      <c r="W94" s="23">
        <v>9423.6349153518622</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153.39536999999899</v>
      </c>
      <c r="R97" s="23">
        <v>153.39536999999899</v>
      </c>
      <c r="S97" s="23">
        <v>153.39536999999899</v>
      </c>
      <c r="T97" s="23">
        <v>153.39536999999899</v>
      </c>
      <c r="U97" s="23">
        <v>153.39536999999899</v>
      </c>
      <c r="V97" s="23">
        <v>153.39536999999899</v>
      </c>
      <c r="W97" s="23">
        <v>526.03032999999903</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2880.00016953866</v>
      </c>
      <c r="R98" s="23">
        <v>4091.3245200000001</v>
      </c>
      <c r="S98" s="23">
        <v>4095.95282</v>
      </c>
      <c r="T98" s="23">
        <v>4095.95282</v>
      </c>
      <c r="U98" s="23">
        <v>4095.95282</v>
      </c>
      <c r="V98" s="23">
        <v>4095.95282</v>
      </c>
      <c r="W98" s="23">
        <v>4095.95282</v>
      </c>
    </row>
    <row r="99" spans="1:23" s="26" customFormat="1">
      <c r="A99" s="27" t="s">
        <v>119</v>
      </c>
      <c r="B99" s="27" t="s">
        <v>72</v>
      </c>
      <c r="C99" s="23">
        <v>30.446999073028561</v>
      </c>
      <c r="D99" s="23">
        <v>71.710999488830396</v>
      </c>
      <c r="E99" s="23">
        <v>130.26999664306541</v>
      </c>
      <c r="F99" s="23">
        <v>212.05199813842762</v>
      </c>
      <c r="G99" s="23">
        <v>324.24499130248932</v>
      </c>
      <c r="H99" s="23">
        <v>448.4980010986319</v>
      </c>
      <c r="I99" s="23">
        <v>597.43599700927598</v>
      </c>
      <c r="J99" s="23">
        <v>773.87902832031205</v>
      </c>
      <c r="K99" s="23">
        <v>981.44902038574105</v>
      </c>
      <c r="L99" s="23">
        <v>1142.609985351562</v>
      </c>
      <c r="M99" s="23">
        <v>1324.166015624995</v>
      </c>
      <c r="N99" s="23">
        <v>1522.276062011716</v>
      </c>
      <c r="O99" s="23">
        <v>1738.337951660151</v>
      </c>
      <c r="P99" s="23">
        <v>1943.716033935541</v>
      </c>
      <c r="Q99" s="23">
        <v>2158.800018310546</v>
      </c>
      <c r="R99" s="23">
        <v>2279.3790283203098</v>
      </c>
      <c r="S99" s="23">
        <v>2405.0519714355441</v>
      </c>
      <c r="T99" s="23">
        <v>2533.801879882807</v>
      </c>
      <c r="U99" s="23">
        <v>2666.9820861816352</v>
      </c>
      <c r="V99" s="23">
        <v>2804.597869873046</v>
      </c>
      <c r="W99" s="23">
        <v>2945.1170043945313</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20</v>
      </c>
      <c r="P102" s="23">
        <v>20</v>
      </c>
      <c r="Q102" s="23">
        <v>447.22194999999999</v>
      </c>
      <c r="R102" s="23">
        <v>447.22194999999999</v>
      </c>
      <c r="S102" s="23">
        <v>447.22194999999999</v>
      </c>
      <c r="T102" s="23">
        <v>447.22194999999999</v>
      </c>
      <c r="U102" s="23">
        <v>618.5729</v>
      </c>
      <c r="V102" s="23">
        <v>618.5729</v>
      </c>
      <c r="W102" s="23">
        <v>855.16150000000005</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762.26406999999995</v>
      </c>
      <c r="S103" s="23">
        <v>1130.0522999999998</v>
      </c>
      <c r="T103" s="23">
        <v>1130.0522999999998</v>
      </c>
      <c r="U103" s="23">
        <v>1130.0522999999998</v>
      </c>
      <c r="V103" s="23">
        <v>1130.0522999999998</v>
      </c>
      <c r="W103" s="23">
        <v>1149.9419600000001</v>
      </c>
    </row>
    <row r="104" spans="1:23">
      <c r="A104" s="27" t="s">
        <v>120</v>
      </c>
      <c r="B104" s="27" t="s">
        <v>72</v>
      </c>
      <c r="C104" s="23">
        <v>17.09200024604791</v>
      </c>
      <c r="D104" s="23">
        <v>49.567000389099064</v>
      </c>
      <c r="E104" s="23">
        <v>96.139000892639004</v>
      </c>
      <c r="F104" s="23">
        <v>162.61599349975521</v>
      </c>
      <c r="G104" s="23">
        <v>256.3500022888179</v>
      </c>
      <c r="H104" s="23">
        <v>359.9129867553707</v>
      </c>
      <c r="I104" s="23">
        <v>485.03900909423749</v>
      </c>
      <c r="J104" s="23">
        <v>636.84997558593727</v>
      </c>
      <c r="K104" s="23">
        <v>815.00202178954999</v>
      </c>
      <c r="L104" s="23">
        <v>952.3109893798819</v>
      </c>
      <c r="M104" s="23">
        <v>1107.867980957031</v>
      </c>
      <c r="N104" s="23">
        <v>1278.661972045893</v>
      </c>
      <c r="O104" s="23">
        <v>1465.361022949216</v>
      </c>
      <c r="P104" s="23">
        <v>1636.0760040283151</v>
      </c>
      <c r="Q104" s="23">
        <v>1814.3260192871089</v>
      </c>
      <c r="R104" s="23">
        <v>1909.67797851562</v>
      </c>
      <c r="S104" s="23">
        <v>2008.6499633789031</v>
      </c>
      <c r="T104" s="23">
        <v>2110.6380310058512</v>
      </c>
      <c r="U104" s="23">
        <v>2215.4889526367128</v>
      </c>
      <c r="V104" s="23">
        <v>2324.4519653320258</v>
      </c>
      <c r="W104" s="23">
        <v>2436.3619995117128</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v>
      </c>
      <c r="V107" s="23">
        <v>20</v>
      </c>
      <c r="W107" s="23">
        <v>20</v>
      </c>
    </row>
    <row r="108" spans="1:23">
      <c r="A108" s="27" t="s">
        <v>121</v>
      </c>
      <c r="B108" s="27" t="s">
        <v>68</v>
      </c>
      <c r="C108" s="23">
        <v>0</v>
      </c>
      <c r="D108" s="23">
        <v>0</v>
      </c>
      <c r="E108" s="23">
        <v>0</v>
      </c>
      <c r="F108" s="23">
        <v>0</v>
      </c>
      <c r="G108" s="23">
        <v>0</v>
      </c>
      <c r="H108" s="23">
        <v>0</v>
      </c>
      <c r="I108" s="23">
        <v>0</v>
      </c>
      <c r="J108" s="23">
        <v>0</v>
      </c>
      <c r="K108" s="23">
        <v>0</v>
      </c>
      <c r="L108" s="23">
        <v>0</v>
      </c>
      <c r="M108" s="23">
        <v>63.554366999999999</v>
      </c>
      <c r="N108" s="23">
        <v>389.83609999999999</v>
      </c>
      <c r="O108" s="23">
        <v>389.83609999999999</v>
      </c>
      <c r="P108" s="23">
        <v>389.83609999999999</v>
      </c>
      <c r="Q108" s="23">
        <v>389.83611999999999</v>
      </c>
      <c r="R108" s="23">
        <v>389.83611999999999</v>
      </c>
      <c r="S108" s="23">
        <v>514.49474999999995</v>
      </c>
      <c r="T108" s="23">
        <v>514.49474999999995</v>
      </c>
      <c r="U108" s="23">
        <v>678.39965999999902</v>
      </c>
      <c r="V108" s="23">
        <v>678.39965999999902</v>
      </c>
      <c r="W108" s="23">
        <v>912.3152</v>
      </c>
    </row>
    <row r="109" spans="1:23">
      <c r="A109" s="27" t="s">
        <v>121</v>
      </c>
      <c r="B109" s="27" t="s">
        <v>72</v>
      </c>
      <c r="C109" s="23">
        <v>19.398999691009472</v>
      </c>
      <c r="D109" s="23">
        <v>55.107998847961298</v>
      </c>
      <c r="E109" s="23">
        <v>137.0940017700193</v>
      </c>
      <c r="F109" s="23">
        <v>247.13699722289971</v>
      </c>
      <c r="G109" s="23">
        <v>385.64799118041964</v>
      </c>
      <c r="H109" s="23">
        <v>555.84000396728516</v>
      </c>
      <c r="I109" s="23">
        <v>760.00401306152207</v>
      </c>
      <c r="J109" s="23">
        <v>973.49600219726506</v>
      </c>
      <c r="K109" s="23">
        <v>1197.185974121091</v>
      </c>
      <c r="L109" s="23">
        <v>1363.0530090331999</v>
      </c>
      <c r="M109" s="23">
        <v>1550.2229614257731</v>
      </c>
      <c r="N109" s="23">
        <v>1756.0929870605439</v>
      </c>
      <c r="O109" s="23">
        <v>1978.3990173339839</v>
      </c>
      <c r="P109" s="23">
        <v>2185.6470336913981</v>
      </c>
      <c r="Q109" s="23">
        <v>2401.2230529785102</v>
      </c>
      <c r="R109" s="23">
        <v>2521.42504882812</v>
      </c>
      <c r="S109" s="23">
        <v>2644.5459899902289</v>
      </c>
      <c r="T109" s="23">
        <v>2771.0769958496089</v>
      </c>
      <c r="U109" s="23">
        <v>2900.6179809570313</v>
      </c>
      <c r="V109" s="23">
        <v>3034.5971069335928</v>
      </c>
      <c r="W109" s="23">
        <v>3171.903930664062</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205</v>
      </c>
      <c r="I112" s="23">
        <v>205</v>
      </c>
      <c r="J112" s="23">
        <v>205</v>
      </c>
      <c r="K112" s="23">
        <v>205</v>
      </c>
      <c r="L112" s="23">
        <v>175</v>
      </c>
      <c r="M112" s="23">
        <v>308.12461999999999</v>
      </c>
      <c r="N112" s="23">
        <v>358.29464999999999</v>
      </c>
      <c r="O112" s="23">
        <v>358.29464999999999</v>
      </c>
      <c r="P112" s="23">
        <v>333.29464999999999</v>
      </c>
      <c r="Q112" s="23">
        <v>333.29464999999999</v>
      </c>
      <c r="R112" s="23">
        <v>352.21378000000004</v>
      </c>
      <c r="S112" s="23">
        <v>352.21378000000004</v>
      </c>
      <c r="T112" s="23">
        <v>352.21378000000004</v>
      </c>
      <c r="U112" s="23">
        <v>536.20090000000005</v>
      </c>
      <c r="V112" s="23">
        <v>536.20090000000005</v>
      </c>
      <c r="W112" s="23">
        <v>1112.3548000000001</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17.419000387191712</v>
      </c>
      <c r="D114" s="23">
        <v>32.816999435424762</v>
      </c>
      <c r="E114" s="23">
        <v>53.826001167297335</v>
      </c>
      <c r="F114" s="23">
        <v>82.3840007781981</v>
      </c>
      <c r="G114" s="23">
        <v>116.5940017700195</v>
      </c>
      <c r="H114" s="23">
        <v>153.4260044097895</v>
      </c>
      <c r="I114" s="23">
        <v>196.66500091552678</v>
      </c>
      <c r="J114" s="23">
        <v>246.47499847412018</v>
      </c>
      <c r="K114" s="23">
        <v>303.10400009155182</v>
      </c>
      <c r="L114" s="23">
        <v>342.11301422119072</v>
      </c>
      <c r="M114" s="23">
        <v>385.78898620605412</v>
      </c>
      <c r="N114" s="23">
        <v>433.60098266601506</v>
      </c>
      <c r="O114" s="23">
        <v>485.45100402831986</v>
      </c>
      <c r="P114" s="23">
        <v>533.21300506591774</v>
      </c>
      <c r="Q114" s="23">
        <v>582.889991760253</v>
      </c>
      <c r="R114" s="23">
        <v>611.32199096679597</v>
      </c>
      <c r="S114" s="23">
        <v>640.78701782226392</v>
      </c>
      <c r="T114" s="23">
        <v>670.97299194335903</v>
      </c>
      <c r="U114" s="23">
        <v>702.26998901367097</v>
      </c>
      <c r="V114" s="23">
        <v>734.35398864746003</v>
      </c>
      <c r="W114" s="23">
        <v>767.24697875976506</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120.25513359717999</v>
      </c>
      <c r="R118" s="23">
        <v>120.255133598</v>
      </c>
      <c r="S118" s="23">
        <v>304.50998393312005</v>
      </c>
      <c r="T118" s="23">
        <v>304.50998393440005</v>
      </c>
      <c r="U118" s="23">
        <v>579.28755999999998</v>
      </c>
      <c r="V118" s="23">
        <v>579.28755999999998</v>
      </c>
      <c r="W118" s="23">
        <v>820.65588000000002</v>
      </c>
    </row>
    <row r="119" spans="1:23">
      <c r="A119" s="27" t="s">
        <v>123</v>
      </c>
      <c r="B119" s="27" t="s">
        <v>72</v>
      </c>
      <c r="C119" s="23">
        <v>2.1740000396966863</v>
      </c>
      <c r="D119" s="23">
        <v>3.2749999761581319</v>
      </c>
      <c r="E119" s="23">
        <v>4.7509998083114606</v>
      </c>
      <c r="F119" s="23">
        <v>6.691999852657311</v>
      </c>
      <c r="G119" s="23">
        <v>9.221999704837792</v>
      </c>
      <c r="H119" s="23">
        <v>12.637000381946548</v>
      </c>
      <c r="I119" s="23">
        <v>17.057999610900829</v>
      </c>
      <c r="J119" s="23">
        <v>22.751000881195029</v>
      </c>
      <c r="K119" s="23">
        <v>29.514999151229851</v>
      </c>
      <c r="L119" s="23">
        <v>35.278000831603983</v>
      </c>
      <c r="M119" s="23">
        <v>41.516000509261993</v>
      </c>
      <c r="N119" s="23">
        <v>48.286999940872185</v>
      </c>
      <c r="O119" s="23">
        <v>55.645000934600759</v>
      </c>
      <c r="P119" s="23">
        <v>63.485001564025787</v>
      </c>
      <c r="Q119" s="23">
        <v>71.629003524780217</v>
      </c>
      <c r="R119" s="23">
        <v>76.46900177001946</v>
      </c>
      <c r="S119" s="23">
        <v>81.473001956939669</v>
      </c>
      <c r="T119" s="23">
        <v>86.616000652313147</v>
      </c>
      <c r="U119" s="23">
        <v>91.923000335693359</v>
      </c>
      <c r="V119" s="23">
        <v>97.40099811553948</v>
      </c>
      <c r="W119" s="23">
        <v>103.00500202178952</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13524.624773025496</v>
      </c>
      <c r="D124" s="23">
        <v>15108.410192489611</v>
      </c>
      <c r="E124" s="23">
        <v>16782.602397918701</v>
      </c>
      <c r="F124" s="23">
        <v>18599.012340545651</v>
      </c>
      <c r="G124" s="23">
        <v>20649.213966369629</v>
      </c>
      <c r="H124" s="23">
        <v>22515.869251251217</v>
      </c>
      <c r="I124" s="23">
        <v>24468.513280868523</v>
      </c>
      <c r="J124" s="23">
        <v>26425.487957000718</v>
      </c>
      <c r="K124" s="23">
        <v>28217.891624450676</v>
      </c>
      <c r="L124" s="23">
        <v>29838.387657165509</v>
      </c>
      <c r="M124" s="23">
        <v>31741.527191162095</v>
      </c>
      <c r="N124" s="23">
        <v>33782.126770019509</v>
      </c>
      <c r="O124" s="23">
        <v>35587.953437805154</v>
      </c>
      <c r="P124" s="23">
        <v>37062.410919189424</v>
      </c>
      <c r="Q124" s="23">
        <v>38679.183616638169</v>
      </c>
      <c r="R124" s="23">
        <v>39995.650947570786</v>
      </c>
      <c r="S124" s="23">
        <v>41752.251197814927</v>
      </c>
      <c r="T124" s="23">
        <v>42998.636215209961</v>
      </c>
      <c r="U124" s="23">
        <v>44363.619415283196</v>
      </c>
      <c r="V124" s="23">
        <v>45809.289123535142</v>
      </c>
      <c r="W124" s="23">
        <v>47081.45175170897</v>
      </c>
    </row>
    <row r="125" spans="1:23">
      <c r="A125" s="27" t="s">
        <v>36</v>
      </c>
      <c r="B125" s="27" t="s">
        <v>73</v>
      </c>
      <c r="C125" s="23">
        <v>582.26387691497609</v>
      </c>
      <c r="D125" s="23">
        <v>1103.8561477661119</v>
      </c>
      <c r="E125" s="23">
        <v>1762.0988445281955</v>
      </c>
      <c r="F125" s="23">
        <v>2442.3922634124742</v>
      </c>
      <c r="G125" s="23">
        <v>3154.8163890838605</v>
      </c>
      <c r="H125" s="23">
        <v>3764.4647674560465</v>
      </c>
      <c r="I125" s="23">
        <v>4353.833656311027</v>
      </c>
      <c r="J125" s="23">
        <v>4869.9942932128806</v>
      </c>
      <c r="K125" s="23">
        <v>5322.0453453063765</v>
      </c>
      <c r="L125" s="23">
        <v>5889.4484481811423</v>
      </c>
      <c r="M125" s="23">
        <v>6505.479347228993</v>
      </c>
      <c r="N125" s="23">
        <v>7146.8302383422797</v>
      </c>
      <c r="O125" s="23">
        <v>7807.9794387817255</v>
      </c>
      <c r="P125" s="23">
        <v>8342.6963424682563</v>
      </c>
      <c r="Q125" s="23">
        <v>8857.6852722167914</v>
      </c>
      <c r="R125" s="23">
        <v>8934.2763824462781</v>
      </c>
      <c r="S125" s="23">
        <v>9006.0253219604438</v>
      </c>
      <c r="T125" s="23">
        <v>9071.0752944946234</v>
      </c>
      <c r="U125" s="23">
        <v>9128.9115219116065</v>
      </c>
      <c r="V125" s="23">
        <v>9183.3394699096625</v>
      </c>
      <c r="W125" s="23">
        <v>9229.706405639643</v>
      </c>
    </row>
    <row r="126" spans="1:23">
      <c r="A126" s="27" t="s">
        <v>36</v>
      </c>
      <c r="B126" s="27" t="s">
        <v>74</v>
      </c>
      <c r="C126" s="23">
        <v>582.26387691497609</v>
      </c>
      <c r="D126" s="23">
        <v>1103.8561477661119</v>
      </c>
      <c r="E126" s="23">
        <v>1762.0988445281955</v>
      </c>
      <c r="F126" s="23">
        <v>2442.3922634124742</v>
      </c>
      <c r="G126" s="23">
        <v>3154.8163890838605</v>
      </c>
      <c r="H126" s="23">
        <v>3764.4647674560465</v>
      </c>
      <c r="I126" s="23">
        <v>4353.833656311027</v>
      </c>
      <c r="J126" s="23">
        <v>4869.9942932128806</v>
      </c>
      <c r="K126" s="23">
        <v>5322.0453453063765</v>
      </c>
      <c r="L126" s="23">
        <v>5889.4484481811423</v>
      </c>
      <c r="M126" s="23">
        <v>6505.479347228993</v>
      </c>
      <c r="N126" s="23">
        <v>7146.8302383422797</v>
      </c>
      <c r="O126" s="23">
        <v>7807.9794387817255</v>
      </c>
      <c r="P126" s="23">
        <v>8342.6963424682563</v>
      </c>
      <c r="Q126" s="23">
        <v>8857.6852722167914</v>
      </c>
      <c r="R126" s="23">
        <v>8934.2763824462781</v>
      </c>
      <c r="S126" s="23">
        <v>9006.0253219604438</v>
      </c>
      <c r="T126" s="23">
        <v>9071.0752944946234</v>
      </c>
      <c r="U126" s="23">
        <v>9128.9115219116065</v>
      </c>
      <c r="V126" s="23">
        <v>9183.3394699096625</v>
      </c>
      <c r="W126" s="23">
        <v>9229.706405639643</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3913.1640014648378</v>
      </c>
      <c r="D129" s="23">
        <v>4330.0032653808539</v>
      </c>
      <c r="E129" s="23">
        <v>4787.0919189453125</v>
      </c>
      <c r="F129" s="23">
        <v>5305.2147827148428</v>
      </c>
      <c r="G129" s="23">
        <v>5929.6376953125</v>
      </c>
      <c r="H129" s="23">
        <v>6464.914794921875</v>
      </c>
      <c r="I129" s="23">
        <v>7030.5164794921875</v>
      </c>
      <c r="J129" s="23">
        <v>7642.0578613281195</v>
      </c>
      <c r="K129" s="23">
        <v>8239.5870361328107</v>
      </c>
      <c r="L129" s="23">
        <v>8780.6529541015607</v>
      </c>
      <c r="M129" s="23">
        <v>9418.7487792968695</v>
      </c>
      <c r="N129" s="23">
        <v>10101.17321777343</v>
      </c>
      <c r="O129" s="23">
        <v>10706.54040527343</v>
      </c>
      <c r="P129" s="23">
        <v>11206.65502929687</v>
      </c>
      <c r="Q129" s="23">
        <v>11760.52563476562</v>
      </c>
      <c r="R129" s="23">
        <v>12216.527465820311</v>
      </c>
      <c r="S129" s="23">
        <v>12833.83154296875</v>
      </c>
      <c r="T129" s="23">
        <v>13271.2890625</v>
      </c>
      <c r="U129" s="23">
        <v>13751.1953125</v>
      </c>
      <c r="V129" s="23">
        <v>14255.2841796875</v>
      </c>
      <c r="W129" s="23">
        <v>14693.6982421875</v>
      </c>
    </row>
    <row r="130" spans="1:23">
      <c r="A130" s="27" t="s">
        <v>119</v>
      </c>
      <c r="B130" s="27" t="s">
        <v>73</v>
      </c>
      <c r="C130" s="23">
        <v>203.97595214843699</v>
      </c>
      <c r="D130" s="23">
        <v>371.26394653320301</v>
      </c>
      <c r="E130" s="23">
        <v>538.95697021484295</v>
      </c>
      <c r="F130" s="23">
        <v>720.53894042968705</v>
      </c>
      <c r="G130" s="23">
        <v>926.34997558593705</v>
      </c>
      <c r="H130" s="23">
        <v>1091.20495605468</v>
      </c>
      <c r="I130" s="23">
        <v>1251.33898925781</v>
      </c>
      <c r="J130" s="23">
        <v>1406.13989257812</v>
      </c>
      <c r="K130" s="23">
        <v>1556.03796386718</v>
      </c>
      <c r="L130" s="23">
        <v>1740.94091796875</v>
      </c>
      <c r="M130" s="23">
        <v>1940.30493164062</v>
      </c>
      <c r="N130" s="23">
        <v>2145.9228515625</v>
      </c>
      <c r="O130" s="23">
        <v>2358.13305664062</v>
      </c>
      <c r="P130" s="23">
        <v>2535.9189453125</v>
      </c>
      <c r="Q130" s="23">
        <v>2707.88305664062</v>
      </c>
      <c r="R130" s="23">
        <v>2741.38793945312</v>
      </c>
      <c r="S130" s="23">
        <v>2773.91088867187</v>
      </c>
      <c r="T130" s="23">
        <v>2803.49291992187</v>
      </c>
      <c r="U130" s="23">
        <v>2831.05297851562</v>
      </c>
      <c r="V130" s="23">
        <v>2856.90502929687</v>
      </c>
      <c r="W130" s="23">
        <v>2879.26196289062</v>
      </c>
    </row>
    <row r="131" spans="1:23">
      <c r="A131" s="27" t="s">
        <v>119</v>
      </c>
      <c r="B131" s="27" t="s">
        <v>74</v>
      </c>
      <c r="C131" s="23">
        <v>203.97595214843699</v>
      </c>
      <c r="D131" s="23">
        <v>371.26394653320301</v>
      </c>
      <c r="E131" s="23">
        <v>538.95697021484295</v>
      </c>
      <c r="F131" s="23">
        <v>720.53894042968705</v>
      </c>
      <c r="G131" s="23">
        <v>926.34997558593705</v>
      </c>
      <c r="H131" s="23">
        <v>1091.20495605468</v>
      </c>
      <c r="I131" s="23">
        <v>1251.33898925781</v>
      </c>
      <c r="J131" s="23">
        <v>1406.13989257812</v>
      </c>
      <c r="K131" s="23">
        <v>1556.03796386718</v>
      </c>
      <c r="L131" s="23">
        <v>1740.94091796875</v>
      </c>
      <c r="M131" s="23">
        <v>1940.30493164062</v>
      </c>
      <c r="N131" s="23">
        <v>2145.9228515625</v>
      </c>
      <c r="O131" s="23">
        <v>2358.13305664062</v>
      </c>
      <c r="P131" s="23">
        <v>2535.9189453125</v>
      </c>
      <c r="Q131" s="23">
        <v>2707.88305664062</v>
      </c>
      <c r="R131" s="23">
        <v>2741.38793945312</v>
      </c>
      <c r="S131" s="23">
        <v>2773.91088867187</v>
      </c>
      <c r="T131" s="23">
        <v>2803.49291992187</v>
      </c>
      <c r="U131" s="23">
        <v>2831.05297851562</v>
      </c>
      <c r="V131" s="23">
        <v>2856.90502929687</v>
      </c>
      <c r="W131" s="23">
        <v>2879.26196289062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3987.1277465820258</v>
      </c>
      <c r="D134" s="23">
        <v>4367.8640441894531</v>
      </c>
      <c r="E134" s="23">
        <v>4757.1731262207031</v>
      </c>
      <c r="F134" s="23">
        <v>5197.5435791015625</v>
      </c>
      <c r="G134" s="23">
        <v>5733.42822265625</v>
      </c>
      <c r="H134" s="23">
        <v>6193.5193481445313</v>
      </c>
      <c r="I134" s="23">
        <v>6686.8076782226563</v>
      </c>
      <c r="J134" s="23">
        <v>7235.339599609375</v>
      </c>
      <c r="K134" s="23">
        <v>7768.4305419921875</v>
      </c>
      <c r="L134" s="23">
        <v>8249.3861083984302</v>
      </c>
      <c r="M134" s="23">
        <v>8817.18701171875</v>
      </c>
      <c r="N134" s="23">
        <v>9427.4738769531195</v>
      </c>
      <c r="O134" s="23">
        <v>9970.7185058593695</v>
      </c>
      <c r="P134" s="23">
        <v>10406.90808105468</v>
      </c>
      <c r="Q134" s="23">
        <v>10885.11181640625</v>
      </c>
      <c r="R134" s="23">
        <v>11265.03845214843</v>
      </c>
      <c r="S134" s="23">
        <v>11774.99584960937</v>
      </c>
      <c r="T134" s="23">
        <v>12133.600708007811</v>
      </c>
      <c r="U134" s="23">
        <v>12527.37780761718</v>
      </c>
      <c r="V134" s="23">
        <v>12946.31103515625</v>
      </c>
      <c r="W134" s="23">
        <v>13312.77319335937</v>
      </c>
    </row>
    <row r="135" spans="1:23">
      <c r="A135" s="27" t="s">
        <v>120</v>
      </c>
      <c r="B135" s="27" t="s">
        <v>73</v>
      </c>
      <c r="C135" s="23">
        <v>113.82821655273401</v>
      </c>
      <c r="D135" s="23">
        <v>258.81723022460898</v>
      </c>
      <c r="E135" s="23">
        <v>402.88522338867102</v>
      </c>
      <c r="F135" s="23">
        <v>561.584228515625</v>
      </c>
      <c r="G135" s="23">
        <v>746.29022216796795</v>
      </c>
      <c r="H135" s="23">
        <v>893.20721435546795</v>
      </c>
      <c r="I135" s="23">
        <v>1037.22119140625</v>
      </c>
      <c r="J135" s="23">
        <v>1183.06616210937</v>
      </c>
      <c r="K135" s="23">
        <v>1322.81420898437</v>
      </c>
      <c r="L135" s="23">
        <v>1484.24926757812</v>
      </c>
      <c r="M135" s="23">
        <v>1659.54418945312</v>
      </c>
      <c r="N135" s="23">
        <v>1841.76220703125</v>
      </c>
      <c r="O135" s="23">
        <v>2030.23522949218</v>
      </c>
      <c r="P135" s="23">
        <v>2178.46020507812</v>
      </c>
      <c r="Q135" s="23">
        <v>2321.35009765625</v>
      </c>
      <c r="R135" s="23">
        <v>2342.11010742187</v>
      </c>
      <c r="S135" s="23">
        <v>2361.990234375</v>
      </c>
      <c r="T135" s="23">
        <v>2380.47412109375</v>
      </c>
      <c r="U135" s="23">
        <v>2396.66723632812</v>
      </c>
      <c r="V135" s="23">
        <v>2412.42822265625</v>
      </c>
      <c r="W135" s="23">
        <v>2426.34228515625</v>
      </c>
    </row>
    <row r="136" spans="1:23">
      <c r="A136" s="27" t="s">
        <v>120</v>
      </c>
      <c r="B136" s="27" t="s">
        <v>74</v>
      </c>
      <c r="C136" s="23">
        <v>113.82821655273401</v>
      </c>
      <c r="D136" s="23">
        <v>258.81723022460898</v>
      </c>
      <c r="E136" s="23">
        <v>402.88522338867102</v>
      </c>
      <c r="F136" s="23">
        <v>561.584228515625</v>
      </c>
      <c r="G136" s="23">
        <v>746.29022216796795</v>
      </c>
      <c r="H136" s="23">
        <v>893.20721435546795</v>
      </c>
      <c r="I136" s="23">
        <v>1037.22119140625</v>
      </c>
      <c r="J136" s="23">
        <v>1183.06616210937</v>
      </c>
      <c r="K136" s="23">
        <v>1322.81420898437</v>
      </c>
      <c r="L136" s="23">
        <v>1484.24926757812</v>
      </c>
      <c r="M136" s="23">
        <v>1659.54418945312</v>
      </c>
      <c r="N136" s="23">
        <v>1841.76220703125</v>
      </c>
      <c r="O136" s="23">
        <v>2030.23522949218</v>
      </c>
      <c r="P136" s="23">
        <v>2178.46020507812</v>
      </c>
      <c r="Q136" s="23">
        <v>2321.35009765625</v>
      </c>
      <c r="R136" s="23">
        <v>2342.11010742187</v>
      </c>
      <c r="S136" s="23">
        <v>2361.990234375</v>
      </c>
      <c r="T136" s="23">
        <v>2380.47412109375</v>
      </c>
      <c r="U136" s="23">
        <v>2396.66723632812</v>
      </c>
      <c r="V136" s="23">
        <v>2412.42822265625</v>
      </c>
      <c r="W136" s="23">
        <v>2426.34228515625</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3607.3731994628902</v>
      </c>
      <c r="D139" s="23">
        <v>4235.6688232421866</v>
      </c>
      <c r="E139" s="23">
        <v>4895.304412841796</v>
      </c>
      <c r="F139" s="23">
        <v>5569.0400390625</v>
      </c>
      <c r="G139" s="23">
        <v>6273.8434448242178</v>
      </c>
      <c r="H139" s="23">
        <v>6987.4562377929678</v>
      </c>
      <c r="I139" s="23">
        <v>7713.9600830078125</v>
      </c>
      <c r="J139" s="23">
        <v>8332.7647705078107</v>
      </c>
      <c r="K139" s="23">
        <v>8832.8640136718695</v>
      </c>
      <c r="L139" s="23">
        <v>9290.3371582031195</v>
      </c>
      <c r="M139" s="23">
        <v>9815.2230224609302</v>
      </c>
      <c r="N139" s="23">
        <v>10374.763305664061</v>
      </c>
      <c r="O139" s="23">
        <v>10871.212524414061</v>
      </c>
      <c r="P139" s="23">
        <v>11278.68591308593</v>
      </c>
      <c r="Q139" s="23">
        <v>11713.54370117187</v>
      </c>
      <c r="R139" s="23">
        <v>12078.49291992187</v>
      </c>
      <c r="S139" s="23">
        <v>12536.27197265625</v>
      </c>
      <c r="T139" s="23">
        <v>12873.93017578125</v>
      </c>
      <c r="U139" s="23">
        <v>13236.98828125</v>
      </c>
      <c r="V139" s="23">
        <v>13624.21118164062</v>
      </c>
      <c r="W139" s="23">
        <v>13975.12255859375</v>
      </c>
    </row>
    <row r="140" spans="1:23">
      <c r="A140" s="27" t="s">
        <v>121</v>
      </c>
      <c r="B140" s="27" t="s">
        <v>73</v>
      </c>
      <c r="C140" s="23">
        <v>128.79258728027301</v>
      </c>
      <c r="D140" s="23">
        <v>282.89559936523398</v>
      </c>
      <c r="E140" s="23">
        <v>574.02557373046795</v>
      </c>
      <c r="F140" s="23">
        <v>854.11859130859295</v>
      </c>
      <c r="G140" s="23">
        <v>1120.12353515625</v>
      </c>
      <c r="H140" s="23">
        <v>1374.78759765625</v>
      </c>
      <c r="I140" s="23">
        <v>1617.77563476562</v>
      </c>
      <c r="J140" s="23">
        <v>1792.99560546875</v>
      </c>
      <c r="K140" s="23">
        <v>1918.20153808593</v>
      </c>
      <c r="L140" s="23">
        <v>2092.67065429687</v>
      </c>
      <c r="M140" s="23">
        <v>2283.892578125</v>
      </c>
      <c r="N140" s="23">
        <v>2485.05053710937</v>
      </c>
      <c r="O140" s="23">
        <v>2691.54052734375</v>
      </c>
      <c r="P140" s="23">
        <v>2856.58056640625</v>
      </c>
      <c r="Q140" s="23">
        <v>3014.896484375</v>
      </c>
      <c r="R140" s="23">
        <v>3031.470703125</v>
      </c>
      <c r="S140" s="23">
        <v>3045.3935546875</v>
      </c>
      <c r="T140" s="23">
        <v>3057.72265625</v>
      </c>
      <c r="U140" s="23">
        <v>3067.46166992187</v>
      </c>
      <c r="V140" s="23">
        <v>3076.53857421875</v>
      </c>
      <c r="W140" s="23">
        <v>3083.53955078125</v>
      </c>
    </row>
    <row r="141" spans="1:23">
      <c r="A141" s="27" t="s">
        <v>121</v>
      </c>
      <c r="B141" s="27" t="s">
        <v>74</v>
      </c>
      <c r="C141" s="23">
        <v>128.79258728027301</v>
      </c>
      <c r="D141" s="23">
        <v>282.89559936523398</v>
      </c>
      <c r="E141" s="23">
        <v>574.02557373046795</v>
      </c>
      <c r="F141" s="23">
        <v>854.11859130859295</v>
      </c>
      <c r="G141" s="23">
        <v>1120.12353515625</v>
      </c>
      <c r="H141" s="23">
        <v>1374.78759765625</v>
      </c>
      <c r="I141" s="23">
        <v>1617.77563476562</v>
      </c>
      <c r="J141" s="23">
        <v>1792.99560546875</v>
      </c>
      <c r="K141" s="23">
        <v>1918.20153808593</v>
      </c>
      <c r="L141" s="23">
        <v>2092.67065429687</v>
      </c>
      <c r="M141" s="23">
        <v>2283.892578125</v>
      </c>
      <c r="N141" s="23">
        <v>2485.05053710937</v>
      </c>
      <c r="O141" s="23">
        <v>2691.54052734375</v>
      </c>
      <c r="P141" s="23">
        <v>2856.58056640625</v>
      </c>
      <c r="Q141" s="23">
        <v>3014.896484375</v>
      </c>
      <c r="R141" s="23">
        <v>3031.470703125</v>
      </c>
      <c r="S141" s="23">
        <v>3045.3935546875</v>
      </c>
      <c r="T141" s="23">
        <v>3057.72265625</v>
      </c>
      <c r="U141" s="23">
        <v>3067.46166992187</v>
      </c>
      <c r="V141" s="23">
        <v>3076.53857421875</v>
      </c>
      <c r="W141" s="23">
        <v>3083.53955078125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1808.5609893798769</v>
      </c>
      <c r="D144" s="23">
        <v>1942.734191894526</v>
      </c>
      <c r="E144" s="23">
        <v>2088.4153747558589</v>
      </c>
      <c r="F144" s="23">
        <v>2250.1755676269499</v>
      </c>
      <c r="G144" s="23">
        <v>2410.2916564941402</v>
      </c>
      <c r="H144" s="23">
        <v>2548.525878906245</v>
      </c>
      <c r="I144" s="23">
        <v>2693.2516174316352</v>
      </c>
      <c r="J144" s="23">
        <v>2845.2862854003852</v>
      </c>
      <c r="K144" s="23">
        <v>2988.2096252441402</v>
      </c>
      <c r="L144" s="23">
        <v>3111.8325500488231</v>
      </c>
      <c r="M144" s="23">
        <v>3256.956665039062</v>
      </c>
      <c r="N144" s="23">
        <v>3413.51147460937</v>
      </c>
      <c r="O144" s="23">
        <v>3553.5545043945258</v>
      </c>
      <c r="P144" s="23">
        <v>3666.7577514648378</v>
      </c>
      <c r="Q144" s="23">
        <v>3790.6636352539063</v>
      </c>
      <c r="R144" s="23">
        <v>3891.097045898437</v>
      </c>
      <c r="S144" s="23">
        <v>4023.8511352539008</v>
      </c>
      <c r="T144" s="23">
        <v>4120.8806762695313</v>
      </c>
      <c r="U144" s="23">
        <v>4228.0128173828125</v>
      </c>
      <c r="V144" s="23">
        <v>4340.046508789057</v>
      </c>
      <c r="W144" s="23">
        <v>4439.940551757807</v>
      </c>
    </row>
    <row r="145" spans="1:23">
      <c r="A145" s="27" t="s">
        <v>122</v>
      </c>
      <c r="B145" s="27" t="s">
        <v>73</v>
      </c>
      <c r="C145" s="23">
        <v>120.550804138183</v>
      </c>
      <c r="D145" s="23">
        <v>173.14880371093699</v>
      </c>
      <c r="E145" s="23">
        <v>225.45980834960901</v>
      </c>
      <c r="F145" s="23">
        <v>281.90579223632801</v>
      </c>
      <c r="G145" s="23">
        <v>333.83581542968699</v>
      </c>
      <c r="H145" s="23">
        <v>372.36380004882801</v>
      </c>
      <c r="I145" s="23">
        <v>409.29281616210898</v>
      </c>
      <c r="J145" s="23">
        <v>443.60281372070301</v>
      </c>
      <c r="K145" s="23">
        <v>475.02981567382801</v>
      </c>
      <c r="L145" s="23">
        <v>514.44879150390602</v>
      </c>
      <c r="M145" s="23">
        <v>557.32482910156205</v>
      </c>
      <c r="N145" s="23">
        <v>602.27282714843705</v>
      </c>
      <c r="O145" s="23">
        <v>648.6748046875</v>
      </c>
      <c r="P145" s="23">
        <v>684.81280517578102</v>
      </c>
      <c r="Q145" s="23">
        <v>719.43981933593705</v>
      </c>
      <c r="R145" s="23">
        <v>722.99981689453102</v>
      </c>
      <c r="S145" s="23">
        <v>726.350830078125</v>
      </c>
      <c r="T145" s="23">
        <v>729.07678222656205</v>
      </c>
      <c r="U145" s="23">
        <v>731.61181640625</v>
      </c>
      <c r="V145" s="23">
        <v>733.64782714843705</v>
      </c>
      <c r="W145" s="23">
        <v>735.19879150390602</v>
      </c>
    </row>
    <row r="146" spans="1:23">
      <c r="A146" s="27" t="s">
        <v>122</v>
      </c>
      <c r="B146" s="27" t="s">
        <v>74</v>
      </c>
      <c r="C146" s="23">
        <v>120.550804138183</v>
      </c>
      <c r="D146" s="23">
        <v>173.14880371093699</v>
      </c>
      <c r="E146" s="23">
        <v>225.45980834960901</v>
      </c>
      <c r="F146" s="23">
        <v>281.90579223632801</v>
      </c>
      <c r="G146" s="23">
        <v>333.83581542968699</v>
      </c>
      <c r="H146" s="23">
        <v>372.36380004882801</v>
      </c>
      <c r="I146" s="23">
        <v>409.29281616210898</v>
      </c>
      <c r="J146" s="23">
        <v>443.60281372070301</v>
      </c>
      <c r="K146" s="23">
        <v>475.02981567382801</v>
      </c>
      <c r="L146" s="23">
        <v>514.44879150390602</v>
      </c>
      <c r="M146" s="23">
        <v>557.32482910156205</v>
      </c>
      <c r="N146" s="23">
        <v>602.27282714843705</v>
      </c>
      <c r="O146" s="23">
        <v>648.6748046875</v>
      </c>
      <c r="P146" s="23">
        <v>684.81280517578102</v>
      </c>
      <c r="Q146" s="23">
        <v>719.43981933593705</v>
      </c>
      <c r="R146" s="23">
        <v>722.99981689453102</v>
      </c>
      <c r="S146" s="23">
        <v>726.350830078125</v>
      </c>
      <c r="T146" s="23">
        <v>729.07678222656205</v>
      </c>
      <c r="U146" s="23">
        <v>731.61181640625</v>
      </c>
      <c r="V146" s="23">
        <v>733.64782714843705</v>
      </c>
      <c r="W146" s="23">
        <v>735.19879150390602</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208.39883613586352</v>
      </c>
      <c r="D149" s="23">
        <v>232.1398677825924</v>
      </c>
      <c r="E149" s="23">
        <v>254.6175651550289</v>
      </c>
      <c r="F149" s="23">
        <v>277.03837203979464</v>
      </c>
      <c r="G149" s="23">
        <v>302.01294708251925</v>
      </c>
      <c r="H149" s="23">
        <v>321.45299148559491</v>
      </c>
      <c r="I149" s="23">
        <v>343.9774227142334</v>
      </c>
      <c r="J149" s="23">
        <v>370.0394401550285</v>
      </c>
      <c r="K149" s="23">
        <v>388.8004074096678</v>
      </c>
      <c r="L149" s="23">
        <v>406.17888641357399</v>
      </c>
      <c r="M149" s="23">
        <v>433.41171264648381</v>
      </c>
      <c r="N149" s="23">
        <v>465.20489501953114</v>
      </c>
      <c r="O149" s="23">
        <v>485.92749786376891</v>
      </c>
      <c r="P149" s="23">
        <v>503.40414428710932</v>
      </c>
      <c r="Q149" s="23">
        <v>529.33882904052689</v>
      </c>
      <c r="R149" s="23">
        <v>544.49506378173783</v>
      </c>
      <c r="S149" s="23">
        <v>583.30069732666004</v>
      </c>
      <c r="T149" s="23">
        <v>598.93559265136605</v>
      </c>
      <c r="U149" s="23">
        <v>620.04519653320301</v>
      </c>
      <c r="V149" s="23">
        <v>643.43621826171807</v>
      </c>
      <c r="W149" s="23">
        <v>659.91720581054597</v>
      </c>
    </row>
    <row r="150" spans="1:23">
      <c r="A150" s="27" t="s">
        <v>123</v>
      </c>
      <c r="B150" s="27" t="s">
        <v>73</v>
      </c>
      <c r="C150" s="23">
        <v>15.1163167953491</v>
      </c>
      <c r="D150" s="23">
        <v>17.730567932128899</v>
      </c>
      <c r="E150" s="23">
        <v>20.7712688446044</v>
      </c>
      <c r="F150" s="23">
        <v>24.2447109222412</v>
      </c>
      <c r="G150" s="23">
        <v>28.216840744018501</v>
      </c>
      <c r="H150" s="23">
        <v>32.901199340820298</v>
      </c>
      <c r="I150" s="23">
        <v>38.205024719238203</v>
      </c>
      <c r="J150" s="23">
        <v>44.1898193359375</v>
      </c>
      <c r="K150" s="23">
        <v>49.961818695068303</v>
      </c>
      <c r="L150" s="23">
        <v>57.138816833496001</v>
      </c>
      <c r="M150" s="23">
        <v>64.412818908691406</v>
      </c>
      <c r="N150" s="23">
        <v>71.821815490722599</v>
      </c>
      <c r="O150" s="23">
        <v>79.395820617675696</v>
      </c>
      <c r="P150" s="23">
        <v>86.923820495605398</v>
      </c>
      <c r="Q150" s="23">
        <v>94.115814208984304</v>
      </c>
      <c r="R150" s="23">
        <v>96.307815551757798</v>
      </c>
      <c r="S150" s="23">
        <v>98.379814147949205</v>
      </c>
      <c r="T150" s="23">
        <v>100.30881500244099</v>
      </c>
      <c r="U150" s="23">
        <v>102.11782073974599</v>
      </c>
      <c r="V150" s="23">
        <v>103.819816589355</v>
      </c>
      <c r="W150" s="23">
        <v>105.363815307617</v>
      </c>
    </row>
    <row r="151" spans="1:23">
      <c r="A151" s="27" t="s">
        <v>123</v>
      </c>
      <c r="B151" s="27" t="s">
        <v>74</v>
      </c>
      <c r="C151" s="23">
        <v>15.1163167953491</v>
      </c>
      <c r="D151" s="23">
        <v>17.730567932128899</v>
      </c>
      <c r="E151" s="23">
        <v>20.7712688446044</v>
      </c>
      <c r="F151" s="23">
        <v>24.2447109222412</v>
      </c>
      <c r="G151" s="23">
        <v>28.216840744018501</v>
      </c>
      <c r="H151" s="23">
        <v>32.901199340820298</v>
      </c>
      <c r="I151" s="23">
        <v>38.205024719238203</v>
      </c>
      <c r="J151" s="23">
        <v>44.1898193359375</v>
      </c>
      <c r="K151" s="23">
        <v>49.961818695068303</v>
      </c>
      <c r="L151" s="23">
        <v>57.138816833496001</v>
      </c>
      <c r="M151" s="23">
        <v>64.412818908691406</v>
      </c>
      <c r="N151" s="23">
        <v>71.821815490722599</v>
      </c>
      <c r="O151" s="23">
        <v>79.395820617675696</v>
      </c>
      <c r="P151" s="23">
        <v>86.923820495605398</v>
      </c>
      <c r="Q151" s="23">
        <v>94.115814208984304</v>
      </c>
      <c r="R151" s="23">
        <v>96.307815551757798</v>
      </c>
      <c r="S151" s="23">
        <v>98.379814147949205</v>
      </c>
      <c r="T151" s="23">
        <v>100.30881500244099</v>
      </c>
      <c r="U151" s="23">
        <v>102.11782073974599</v>
      </c>
      <c r="V151" s="23">
        <v>103.819816589355</v>
      </c>
      <c r="W151" s="23">
        <v>105.363815307617</v>
      </c>
    </row>
    <row r="153" spans="1:23" collapsed="1"/>
    <row r="154" spans="1:23">
      <c r="A154" s="7" t="s">
        <v>93</v>
      </c>
    </row>
  </sheetData>
  <sheetProtection algorithmName="SHA-512" hashValue="RyvTd+35q1E1dfFwbcA7mvQxDIm67rn1a/yHMjsLOB4KKrFWsutxTF974gc/LqBDCe5s6su7PCkbC1biDM+4tw==" saltValue="RLF/c5G+8N/A1IptcYrqj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329329.88399999996</v>
      </c>
      <c r="D6" s="23">
        <v>299707.92259999999</v>
      </c>
      <c r="E6" s="23">
        <v>287005.70699999999</v>
      </c>
      <c r="F6" s="23">
        <v>273595.07357999997</v>
      </c>
      <c r="G6" s="23">
        <v>251694.89049325802</v>
      </c>
      <c r="H6" s="23">
        <v>227271.8254003211</v>
      </c>
      <c r="I6" s="23">
        <v>199088.7971434663</v>
      </c>
      <c r="J6" s="23">
        <v>184849.54227433415</v>
      </c>
      <c r="K6" s="23">
        <v>177110.14795743598</v>
      </c>
      <c r="L6" s="23">
        <v>169569.40434017274</v>
      </c>
      <c r="M6" s="23">
        <v>157853.93588345035</v>
      </c>
      <c r="N6" s="23">
        <v>129248.2663</v>
      </c>
      <c r="O6" s="23">
        <v>126595.26663</v>
      </c>
      <c r="P6" s="23">
        <v>118500.01863999999</v>
      </c>
      <c r="Q6" s="23">
        <v>75171.144499999995</v>
      </c>
      <c r="R6" s="23">
        <v>64276.468000000001</v>
      </c>
      <c r="S6" s="23">
        <v>48924.949699999997</v>
      </c>
      <c r="T6" s="23">
        <v>47647.287599999996</v>
      </c>
      <c r="U6" s="23">
        <v>44323.553399999997</v>
      </c>
      <c r="V6" s="23">
        <v>41631.912700000001</v>
      </c>
      <c r="W6" s="23">
        <v>34368.10491143557</v>
      </c>
    </row>
    <row r="7" spans="1:23">
      <c r="A7" s="27" t="s">
        <v>36</v>
      </c>
      <c r="B7" s="27" t="s">
        <v>67</v>
      </c>
      <c r="C7" s="23">
        <v>109704.52309999999</v>
      </c>
      <c r="D7" s="23">
        <v>100814.6605</v>
      </c>
      <c r="E7" s="23">
        <v>98616.085999999996</v>
      </c>
      <c r="F7" s="23">
        <v>88827.579200000007</v>
      </c>
      <c r="G7" s="23">
        <v>85991.367299999998</v>
      </c>
      <c r="H7" s="23">
        <v>80256.413</v>
      </c>
      <c r="I7" s="23">
        <v>77258.388299999991</v>
      </c>
      <c r="J7" s="23">
        <v>72016.361499999999</v>
      </c>
      <c r="K7" s="23">
        <v>64629.400999999998</v>
      </c>
      <c r="L7" s="23">
        <v>58892.296000000002</v>
      </c>
      <c r="M7" s="23">
        <v>51914.067999999999</v>
      </c>
      <c r="N7" s="23">
        <v>44991.201000000001</v>
      </c>
      <c r="O7" s="23">
        <v>41589.122499999998</v>
      </c>
      <c r="P7" s="23">
        <v>39164.979500000001</v>
      </c>
      <c r="Q7" s="23">
        <v>36027.338000000003</v>
      </c>
      <c r="R7" s="23">
        <v>34692.663999999997</v>
      </c>
      <c r="S7" s="23">
        <v>30525.524000000001</v>
      </c>
      <c r="T7" s="23">
        <v>29941.013500000001</v>
      </c>
      <c r="U7" s="23">
        <v>26850.483700000001</v>
      </c>
      <c r="V7" s="23">
        <v>25990.129699999998</v>
      </c>
      <c r="W7" s="23">
        <v>25121.950499999999</v>
      </c>
    </row>
    <row r="8" spans="1:23">
      <c r="A8" s="27" t="s">
        <v>36</v>
      </c>
      <c r="B8" s="27" t="s">
        <v>18</v>
      </c>
      <c r="C8" s="23">
        <v>14549.825121355418</v>
      </c>
      <c r="D8" s="23">
        <v>13739.848380600757</v>
      </c>
      <c r="E8" s="23">
        <v>11586.358635533288</v>
      </c>
      <c r="F8" s="23">
        <v>4147.3753339935611</v>
      </c>
      <c r="G8" s="23">
        <v>3875.7434015124622</v>
      </c>
      <c r="H8" s="23">
        <v>3673.1879628187367</v>
      </c>
      <c r="I8" s="23">
        <v>3441.3647108578075</v>
      </c>
      <c r="J8" s="23">
        <v>3311.2858057549479</v>
      </c>
      <c r="K8" s="23">
        <v>3093.3161559533241</v>
      </c>
      <c r="L8" s="23">
        <v>3345.5872950402331</v>
      </c>
      <c r="M8" s="23">
        <v>3707.9730528286068</v>
      </c>
      <c r="N8" s="23">
        <v>9597.2916357384656</v>
      </c>
      <c r="O8" s="23">
        <v>9873.6298732793457</v>
      </c>
      <c r="P8" s="23">
        <v>4919.3731139365318</v>
      </c>
      <c r="Q8" s="23">
        <v>10531.740085588708</v>
      </c>
      <c r="R8" s="23">
        <v>5453.4881631262188</v>
      </c>
      <c r="S8" s="23">
        <v>7265.8956686115862</v>
      </c>
      <c r="T8" s="23">
        <v>7196.3940435258364</v>
      </c>
      <c r="U8" s="23">
        <v>6441.5904534223419</v>
      </c>
      <c r="V8" s="23">
        <v>7472.3334891967306</v>
      </c>
      <c r="W8" s="23">
        <v>7312.4770913910352</v>
      </c>
    </row>
    <row r="9" spans="1:23">
      <c r="A9" s="27" t="s">
        <v>36</v>
      </c>
      <c r="B9" s="27" t="s">
        <v>28</v>
      </c>
      <c r="C9" s="23">
        <v>2172.58707</v>
      </c>
      <c r="D9" s="23">
        <v>1679.7734009999999</v>
      </c>
      <c r="E9" s="23">
        <v>1745.2351759999999</v>
      </c>
      <c r="F9" s="23">
        <v>398.31825183703319</v>
      </c>
      <c r="G9" s="23">
        <v>374.34847175874688</v>
      </c>
      <c r="H9" s="23">
        <v>354.95453172071348</v>
      </c>
      <c r="I9" s="23">
        <v>333.33784148044901</v>
      </c>
      <c r="J9" s="23">
        <v>313.97584160237693</v>
      </c>
      <c r="K9" s="23">
        <v>297.20212147907728</v>
      </c>
      <c r="L9" s="23">
        <v>388.54872207624584</v>
      </c>
      <c r="M9" s="23">
        <v>524.75875190586339</v>
      </c>
      <c r="N9" s="23">
        <v>997.19840276226978</v>
      </c>
      <c r="O9" s="23">
        <v>996.35740231932073</v>
      </c>
      <c r="P9" s="23">
        <v>657.34275198464115</v>
      </c>
      <c r="Q9" s="23">
        <v>974.44275134786892</v>
      </c>
      <c r="R9" s="23">
        <v>707.41506113649928</v>
      </c>
      <c r="S9" s="23">
        <v>884.10175135197687</v>
      </c>
      <c r="T9" s="23">
        <v>752.55490122002402</v>
      </c>
      <c r="U9" s="23">
        <v>659.94130000000007</v>
      </c>
      <c r="V9" s="23">
        <v>612.70550000000003</v>
      </c>
      <c r="W9" s="23">
        <v>676.20856000000003</v>
      </c>
    </row>
    <row r="10" spans="1:23">
      <c r="A10" s="27" t="s">
        <v>36</v>
      </c>
      <c r="B10" s="27" t="s">
        <v>62</v>
      </c>
      <c r="C10" s="23">
        <v>402.31390875164931</v>
      </c>
      <c r="D10" s="23">
        <v>417.74779090755567</v>
      </c>
      <c r="E10" s="23">
        <v>923.14036471629345</v>
      </c>
      <c r="F10" s="23">
        <v>392.75095105256742</v>
      </c>
      <c r="G10" s="23">
        <v>304.98540120326487</v>
      </c>
      <c r="H10" s="23">
        <v>442.89452777013418</v>
      </c>
      <c r="I10" s="23">
        <v>203.41647400108442</v>
      </c>
      <c r="J10" s="23">
        <v>484.59051385614094</v>
      </c>
      <c r="K10" s="23">
        <v>288.54098859336676</v>
      </c>
      <c r="L10" s="23">
        <v>682.44720407247087</v>
      </c>
      <c r="M10" s="23">
        <v>525.49401393983624</v>
      </c>
      <c r="N10" s="23">
        <v>1610.2095298953025</v>
      </c>
      <c r="O10" s="23">
        <v>838.71623935587911</v>
      </c>
      <c r="P10" s="23">
        <v>719.1206691861795</v>
      </c>
      <c r="Q10" s="23">
        <v>2081.8594011527389</v>
      </c>
      <c r="R10" s="23">
        <v>1269.592941901353</v>
      </c>
      <c r="S10" s="23">
        <v>2895.8024790912459</v>
      </c>
      <c r="T10" s="23">
        <v>1715.225888487523</v>
      </c>
      <c r="U10" s="23">
        <v>2793.9102869438871</v>
      </c>
      <c r="V10" s="23">
        <v>2900.2744829037788</v>
      </c>
      <c r="W10" s="23">
        <v>3027.327210852191</v>
      </c>
    </row>
    <row r="11" spans="1:23">
      <c r="A11" s="27" t="s">
        <v>36</v>
      </c>
      <c r="B11" s="27" t="s">
        <v>61</v>
      </c>
      <c r="C11" s="23">
        <v>82134.18140999999</v>
      </c>
      <c r="D11" s="23">
        <v>78885.14108999999</v>
      </c>
      <c r="E11" s="23">
        <v>71413.863259999998</v>
      </c>
      <c r="F11" s="23">
        <v>78964.818150000006</v>
      </c>
      <c r="G11" s="23">
        <v>74542.217919999996</v>
      </c>
      <c r="H11" s="23">
        <v>62799.768090000005</v>
      </c>
      <c r="I11" s="23">
        <v>63745.878710000005</v>
      </c>
      <c r="J11" s="23">
        <v>68413.077590000001</v>
      </c>
      <c r="K11" s="23">
        <v>59778.60641</v>
      </c>
      <c r="L11" s="23">
        <v>59471.044500000004</v>
      </c>
      <c r="M11" s="23">
        <v>56334.892290000003</v>
      </c>
      <c r="N11" s="23">
        <v>54966.790099999998</v>
      </c>
      <c r="O11" s="23">
        <v>53568.041669999999</v>
      </c>
      <c r="P11" s="23">
        <v>48868.451710000008</v>
      </c>
      <c r="Q11" s="23">
        <v>47483.591440000004</v>
      </c>
      <c r="R11" s="23">
        <v>39745.373640000005</v>
      </c>
      <c r="S11" s="23">
        <v>44064.044649999996</v>
      </c>
      <c r="T11" s="23">
        <v>36726.604589999995</v>
      </c>
      <c r="U11" s="23">
        <v>31743.099620000001</v>
      </c>
      <c r="V11" s="23">
        <v>31613.499319999999</v>
      </c>
      <c r="W11" s="23">
        <v>27830.757379999999</v>
      </c>
    </row>
    <row r="12" spans="1:23">
      <c r="A12" s="27" t="s">
        <v>36</v>
      </c>
      <c r="B12" s="27" t="s">
        <v>65</v>
      </c>
      <c r="C12" s="23">
        <v>63998.548110536809</v>
      </c>
      <c r="D12" s="23">
        <v>66775.115861652564</v>
      </c>
      <c r="E12" s="23">
        <v>58233.170016698386</v>
      </c>
      <c r="F12" s="23">
        <v>56683.188750668734</v>
      </c>
      <c r="G12" s="23">
        <v>56450.653624468279</v>
      </c>
      <c r="H12" s="23">
        <v>60465.456901586942</v>
      </c>
      <c r="I12" s="23">
        <v>64009.448194441109</v>
      </c>
      <c r="J12" s="23">
        <v>63091.766158238323</v>
      </c>
      <c r="K12" s="23">
        <v>63379.825321437813</v>
      </c>
      <c r="L12" s="23">
        <v>60840.22133260878</v>
      </c>
      <c r="M12" s="23">
        <v>61059.491067344359</v>
      </c>
      <c r="N12" s="23">
        <v>67954.143841983459</v>
      </c>
      <c r="O12" s="23">
        <v>63919.823537057498</v>
      </c>
      <c r="P12" s="23">
        <v>66657.243798318465</v>
      </c>
      <c r="Q12" s="23">
        <v>82865.318112849214</v>
      </c>
      <c r="R12" s="23">
        <v>85783.792981534105</v>
      </c>
      <c r="S12" s="23">
        <v>85996.001944546922</v>
      </c>
      <c r="T12" s="23">
        <v>80184.993588175494</v>
      </c>
      <c r="U12" s="23">
        <v>78089.17908075382</v>
      </c>
      <c r="V12" s="23">
        <v>72516.942244561506</v>
      </c>
      <c r="W12" s="23">
        <v>69593.582035798259</v>
      </c>
    </row>
    <row r="13" spans="1:23">
      <c r="A13" s="27" t="s">
        <v>36</v>
      </c>
      <c r="B13" s="27" t="s">
        <v>64</v>
      </c>
      <c r="C13" s="23">
        <v>132.52420554453096</v>
      </c>
      <c r="D13" s="23">
        <v>130.89145823712101</v>
      </c>
      <c r="E13" s="23">
        <v>125.61500145696506</v>
      </c>
      <c r="F13" s="23">
        <v>113.71712966659409</v>
      </c>
      <c r="G13" s="23">
        <v>103.23766736537603</v>
      </c>
      <c r="H13" s="23">
        <v>103.81551666223018</v>
      </c>
      <c r="I13" s="23">
        <v>98.618212946238771</v>
      </c>
      <c r="J13" s="23">
        <v>83.064610175910119</v>
      </c>
      <c r="K13" s="23">
        <v>83.482648892944553</v>
      </c>
      <c r="L13" s="23">
        <v>81.851928279035505</v>
      </c>
      <c r="M13" s="23">
        <v>79.384296315966154</v>
      </c>
      <c r="N13" s="23">
        <v>77.478426950306542</v>
      </c>
      <c r="O13" s="23">
        <v>70.25109091183613</v>
      </c>
      <c r="P13" s="23">
        <v>63.860589132293732</v>
      </c>
      <c r="Q13" s="23">
        <v>65.413939631542902</v>
      </c>
      <c r="R13" s="23">
        <v>61.774642447035973</v>
      </c>
      <c r="S13" s="23">
        <v>53.24774984449585</v>
      </c>
      <c r="T13" s="23">
        <v>52.528034793391285</v>
      </c>
      <c r="U13" s="23">
        <v>51.656239765202223</v>
      </c>
      <c r="V13" s="23">
        <v>49.411995724776233</v>
      </c>
      <c r="W13" s="23">
        <v>48.413961129431314</v>
      </c>
    </row>
    <row r="14" spans="1:23">
      <c r="A14" s="27" t="s">
        <v>36</v>
      </c>
      <c r="B14" s="27" t="s">
        <v>32</v>
      </c>
      <c r="C14" s="23">
        <v>1.5000941776131387</v>
      </c>
      <c r="D14" s="23">
        <v>1.4344985311394158</v>
      </c>
      <c r="E14" s="23">
        <v>1.3101749452425697</v>
      </c>
      <c r="F14" s="23">
        <v>1.2840226064988856</v>
      </c>
      <c r="G14" s="23">
        <v>1.22598595088271</v>
      </c>
      <c r="H14" s="23">
        <v>1.1050151360166554</v>
      </c>
      <c r="I14" s="23">
        <v>0.97091411928369331</v>
      </c>
      <c r="J14" s="23">
        <v>0.87146079608386973</v>
      </c>
      <c r="K14" s="23">
        <v>0.85613917411360363</v>
      </c>
      <c r="L14" s="23">
        <v>0.78474042578072767</v>
      </c>
      <c r="M14" s="23">
        <v>0.82000798569295053</v>
      </c>
      <c r="N14" s="23">
        <v>0.81211902084276411</v>
      </c>
      <c r="O14" s="23">
        <v>0.63579336029021749</v>
      </c>
      <c r="P14" s="23">
        <v>0.52010465836490505</v>
      </c>
      <c r="Q14" s="23">
        <v>0.8151033476234284</v>
      </c>
      <c r="R14" s="23">
        <v>0.78122404025453374</v>
      </c>
      <c r="S14" s="23">
        <v>0.72213984663146125</v>
      </c>
      <c r="T14" s="23">
        <v>0.68492235986448835</v>
      </c>
      <c r="U14" s="23">
        <v>0.79380669569805218</v>
      </c>
      <c r="V14" s="23">
        <v>0.73666148798524556</v>
      </c>
      <c r="W14" s="23">
        <v>1.1446471810259093</v>
      </c>
    </row>
    <row r="15" spans="1:23">
      <c r="A15" s="27" t="s">
        <v>36</v>
      </c>
      <c r="B15" s="27" t="s">
        <v>69</v>
      </c>
      <c r="C15" s="23">
        <v>350.88719100000003</v>
      </c>
      <c r="D15" s="23">
        <v>406.36180799999988</v>
      </c>
      <c r="E15" s="23">
        <v>204.46202601846954</v>
      </c>
      <c r="F15" s="23">
        <v>2257.1466330199801</v>
      </c>
      <c r="G15" s="23">
        <v>1708.1891800196477</v>
      </c>
      <c r="H15" s="23">
        <v>1871.7618540196863</v>
      </c>
      <c r="I15" s="23">
        <v>1491.6905500190769</v>
      </c>
      <c r="J15" s="23">
        <v>1755.3691650189078</v>
      </c>
      <c r="K15" s="23">
        <v>2290.9945220199661</v>
      </c>
      <c r="L15" s="23">
        <v>3246.9709900325097</v>
      </c>
      <c r="M15" s="23">
        <v>3411.6996203622512</v>
      </c>
      <c r="N15" s="23">
        <v>3730.2376274019898</v>
      </c>
      <c r="O15" s="23">
        <v>3247.6009627663125</v>
      </c>
      <c r="P15" s="23">
        <v>2873.4449250656016</v>
      </c>
      <c r="Q15" s="23">
        <v>2779.0524319262604</v>
      </c>
      <c r="R15" s="23">
        <v>2152.977379254969</v>
      </c>
      <c r="S15" s="23">
        <v>1843.3794891156449</v>
      </c>
      <c r="T15" s="23">
        <v>1856.9135805681735</v>
      </c>
      <c r="U15" s="23">
        <v>1879.3788413737293</v>
      </c>
      <c r="V15" s="23">
        <v>1757.6915311035507</v>
      </c>
      <c r="W15" s="23">
        <v>1673.2567772742677</v>
      </c>
    </row>
    <row r="16" spans="1:23">
      <c r="A16" s="27" t="s">
        <v>36</v>
      </c>
      <c r="B16" s="27" t="s">
        <v>52</v>
      </c>
      <c r="C16" s="23">
        <v>0.55935758874999908</v>
      </c>
      <c r="D16" s="23">
        <v>1.3017926260499979</v>
      </c>
      <c r="E16" s="23">
        <v>2.2922178279799987</v>
      </c>
      <c r="F16" s="23">
        <v>4.0813986125500001</v>
      </c>
      <c r="G16" s="23">
        <v>6.3010110263999977</v>
      </c>
      <c r="H16" s="23">
        <v>7.8737000968999995</v>
      </c>
      <c r="I16" s="23">
        <v>8.7921194455999991</v>
      </c>
      <c r="J16" s="23">
        <v>9.947508392999989</v>
      </c>
      <c r="K16" s="23">
        <v>12.309661398499999</v>
      </c>
      <c r="L16" s="23">
        <v>12.509005297999991</v>
      </c>
      <c r="M16" s="23">
        <v>13.171442318999997</v>
      </c>
      <c r="N16" s="23">
        <v>14.020028229999998</v>
      </c>
      <c r="O16" s="23">
        <v>14.929052295999997</v>
      </c>
      <c r="P16" s="23">
        <v>15.673812090999988</v>
      </c>
      <c r="Q16" s="23">
        <v>16.552604246999994</v>
      </c>
      <c r="R16" s="23">
        <v>16.101814449999999</v>
      </c>
      <c r="S16" s="23">
        <v>15.316721874500001</v>
      </c>
      <c r="T16" s="23">
        <v>15.12320293</v>
      </c>
      <c r="U16" s="23">
        <v>14.730896459999999</v>
      </c>
      <c r="V16" s="23">
        <v>14.222559918999991</v>
      </c>
      <c r="W16" s="23">
        <v>14.249731801999999</v>
      </c>
    </row>
    <row r="17" spans="1:23">
      <c r="A17" s="29" t="s">
        <v>118</v>
      </c>
      <c r="B17" s="29"/>
      <c r="C17" s="28">
        <v>602424.38692618825</v>
      </c>
      <c r="D17" s="28">
        <v>562151.10108239797</v>
      </c>
      <c r="E17" s="28">
        <v>529649.1754544049</v>
      </c>
      <c r="F17" s="28">
        <v>503122.82134721853</v>
      </c>
      <c r="G17" s="28">
        <v>473337.44427956606</v>
      </c>
      <c r="H17" s="28">
        <v>435368.31593087985</v>
      </c>
      <c r="I17" s="28">
        <v>408179.24958719296</v>
      </c>
      <c r="J17" s="28">
        <v>392563.66429396189</v>
      </c>
      <c r="K17" s="28">
        <v>368660.52260379255</v>
      </c>
      <c r="L17" s="28">
        <v>353271.4013222495</v>
      </c>
      <c r="M17" s="28">
        <v>331999.99735578499</v>
      </c>
      <c r="N17" s="28">
        <v>309442.57923732977</v>
      </c>
      <c r="O17" s="28">
        <v>297451.20894292387</v>
      </c>
      <c r="P17" s="28">
        <v>279550.39077255805</v>
      </c>
      <c r="Q17" s="28">
        <v>255200.84823057009</v>
      </c>
      <c r="R17" s="28">
        <v>231990.56943014523</v>
      </c>
      <c r="S17" s="28">
        <v>220609.56794344622</v>
      </c>
      <c r="T17" s="28">
        <v>204216.60214620223</v>
      </c>
      <c r="U17" s="28">
        <v>190953.41408088527</v>
      </c>
      <c r="V17" s="28">
        <v>182787.20943238679</v>
      </c>
      <c r="W17" s="28">
        <v>167978.82165060649</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164174.451</v>
      </c>
      <c r="D20" s="23">
        <v>138721.08009999999</v>
      </c>
      <c r="E20" s="23">
        <v>126255.1295</v>
      </c>
      <c r="F20" s="23">
        <v>125004.36278</v>
      </c>
      <c r="G20" s="23">
        <v>108101.47311325801</v>
      </c>
      <c r="H20" s="23">
        <v>95822.592300321121</v>
      </c>
      <c r="I20" s="23">
        <v>83841.147513466291</v>
      </c>
      <c r="J20" s="23">
        <v>81659.514034334134</v>
      </c>
      <c r="K20" s="23">
        <v>81425.991677435988</v>
      </c>
      <c r="L20" s="23">
        <v>78828.943940172729</v>
      </c>
      <c r="M20" s="23">
        <v>74607.841883450354</v>
      </c>
      <c r="N20" s="23">
        <v>48095.012000000002</v>
      </c>
      <c r="O20" s="23">
        <v>46534.64</v>
      </c>
      <c r="P20" s="23">
        <v>44391.614500000003</v>
      </c>
      <c r="Q20" s="23">
        <v>14025.505999999999</v>
      </c>
      <c r="R20" s="23">
        <v>13206.325500000001</v>
      </c>
      <c r="S20" s="23">
        <v>12464.7775</v>
      </c>
      <c r="T20" s="23">
        <v>11768.673500000001</v>
      </c>
      <c r="U20" s="23">
        <v>11150.2495</v>
      </c>
      <c r="V20" s="23">
        <v>10199.307000000001</v>
      </c>
      <c r="W20" s="23">
        <v>9858.6610000000001</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214.4677806457463</v>
      </c>
      <c r="D22" s="23">
        <v>202.52651206317032</v>
      </c>
      <c r="E22" s="23">
        <v>590.14100540763457</v>
      </c>
      <c r="F22" s="23">
        <v>373.68239153453897</v>
      </c>
      <c r="G22" s="23">
        <v>338.59969215733599</v>
      </c>
      <c r="H22" s="23">
        <v>324.67069571384872</v>
      </c>
      <c r="I22" s="23">
        <v>297.07144618390902</v>
      </c>
      <c r="J22" s="23">
        <v>300.42905301273794</v>
      </c>
      <c r="K22" s="23">
        <v>275.75677428242557</v>
      </c>
      <c r="L22" s="23">
        <v>270.08156418491194</v>
      </c>
      <c r="M22" s="23">
        <v>245.9616198455079</v>
      </c>
      <c r="N22" s="23">
        <v>2197.4405124008322</v>
      </c>
      <c r="O22" s="23">
        <v>2839.7233222677992</v>
      </c>
      <c r="P22" s="23">
        <v>836.96187909035189</v>
      </c>
      <c r="Q22" s="23">
        <v>2767.2592458421291</v>
      </c>
      <c r="R22" s="23">
        <v>1196.3405558233771</v>
      </c>
      <c r="S22" s="23">
        <v>2596.4763523371294</v>
      </c>
      <c r="T22" s="23">
        <v>2715.2386213858931</v>
      </c>
      <c r="U22" s="23">
        <v>2676.0196804118755</v>
      </c>
      <c r="V22" s="23">
        <v>3108.8805196237322</v>
      </c>
      <c r="W22" s="23">
        <v>3067.4562197256905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8.7941954299999985E-6</v>
      </c>
      <c r="D24" s="23">
        <v>0.75041352642820003</v>
      </c>
      <c r="E24" s="23">
        <v>34.582165752465905</v>
      </c>
      <c r="F24" s="23">
        <v>147.35896829967402</v>
      </c>
      <c r="G24" s="23">
        <v>67.348640023450372</v>
      </c>
      <c r="H24" s="23">
        <v>66.943471926025296</v>
      </c>
      <c r="I24" s="23">
        <v>48.105220758080996</v>
      </c>
      <c r="J24" s="23">
        <v>121.83506275155902</v>
      </c>
      <c r="K24" s="23">
        <v>137.8893588308793</v>
      </c>
      <c r="L24" s="23">
        <v>76.994655953417151</v>
      </c>
      <c r="M24" s="23">
        <v>110.87510488720625</v>
      </c>
      <c r="N24" s="23">
        <v>411.3784570676064</v>
      </c>
      <c r="O24" s="23">
        <v>159.85389452270249</v>
      </c>
      <c r="P24" s="23">
        <v>89.478954305719355</v>
      </c>
      <c r="Q24" s="23">
        <v>554.53412324604358</v>
      </c>
      <c r="R24" s="23">
        <v>223.56212699999998</v>
      </c>
      <c r="S24" s="23">
        <v>599.68022599999995</v>
      </c>
      <c r="T24" s="23">
        <v>258.97438627256616</v>
      </c>
      <c r="U24" s="23">
        <v>558.32107200000007</v>
      </c>
      <c r="V24" s="23">
        <v>470.37708500000002</v>
      </c>
      <c r="W24" s="23">
        <v>582.40251600000011</v>
      </c>
    </row>
    <row r="25" spans="1:23">
      <c r="A25" s="27" t="s">
        <v>119</v>
      </c>
      <c r="B25" s="27" t="s">
        <v>61</v>
      </c>
      <c r="C25" s="23">
        <v>12645.84195</v>
      </c>
      <c r="D25" s="23">
        <v>11484.186799999999</v>
      </c>
      <c r="E25" s="23">
        <v>9686.0524000000005</v>
      </c>
      <c r="F25" s="23">
        <v>13207.277699999999</v>
      </c>
      <c r="G25" s="23">
        <v>12690.473039999999</v>
      </c>
      <c r="H25" s="23">
        <v>10648.956</v>
      </c>
      <c r="I25" s="23">
        <v>10088.73264</v>
      </c>
      <c r="J25" s="23">
        <v>12981.921710000001</v>
      </c>
      <c r="K25" s="23">
        <v>9912.7873500000023</v>
      </c>
      <c r="L25" s="23">
        <v>9153.610990000001</v>
      </c>
      <c r="M25" s="23">
        <v>8479.9673000000003</v>
      </c>
      <c r="N25" s="23">
        <v>9238.7727599999998</v>
      </c>
      <c r="O25" s="23">
        <v>9742.9286499999998</v>
      </c>
      <c r="P25" s="23">
        <v>9529.2954200000004</v>
      </c>
      <c r="Q25" s="23">
        <v>8687.5095599999986</v>
      </c>
      <c r="R25" s="23">
        <v>7602.1724199999999</v>
      </c>
      <c r="S25" s="23">
        <v>9510.5462699999989</v>
      </c>
      <c r="T25" s="23">
        <v>7278.8636799999995</v>
      </c>
      <c r="U25" s="23">
        <v>6556.7758100000001</v>
      </c>
      <c r="V25" s="23">
        <v>6240.0287600000001</v>
      </c>
      <c r="W25" s="23">
        <v>5357.0607399999999</v>
      </c>
    </row>
    <row r="26" spans="1:23">
      <c r="A26" s="27" t="s">
        <v>119</v>
      </c>
      <c r="B26" s="27" t="s">
        <v>65</v>
      </c>
      <c r="C26" s="23">
        <v>14232.829496085013</v>
      </c>
      <c r="D26" s="23">
        <v>15700.460956910711</v>
      </c>
      <c r="E26" s="23">
        <v>14067.539276970034</v>
      </c>
      <c r="F26" s="23">
        <v>13090.915912266348</v>
      </c>
      <c r="G26" s="23">
        <v>12863.358126742507</v>
      </c>
      <c r="H26" s="23">
        <v>12867.311097641306</v>
      </c>
      <c r="I26" s="23">
        <v>12083.180864932487</v>
      </c>
      <c r="J26" s="23">
        <v>9287.5869751497357</v>
      </c>
      <c r="K26" s="23">
        <v>8146.1552605431725</v>
      </c>
      <c r="L26" s="23">
        <v>8494.5088488613419</v>
      </c>
      <c r="M26" s="23">
        <v>9396.3211786826705</v>
      </c>
      <c r="N26" s="23">
        <v>15438.360551253898</v>
      </c>
      <c r="O26" s="23">
        <v>15928.803334723143</v>
      </c>
      <c r="P26" s="23">
        <v>17667.428813323229</v>
      </c>
      <c r="Q26" s="23">
        <v>25435.595888938398</v>
      </c>
      <c r="R26" s="23">
        <v>24185.357421538272</v>
      </c>
      <c r="S26" s="23">
        <v>19686.780026118759</v>
      </c>
      <c r="T26" s="23">
        <v>16832.868484783648</v>
      </c>
      <c r="U26" s="23">
        <v>16772.884996724199</v>
      </c>
      <c r="V26" s="23">
        <v>15241.479353200048</v>
      </c>
      <c r="W26" s="23">
        <v>17498.017534543513</v>
      </c>
    </row>
    <row r="27" spans="1:23">
      <c r="A27" s="27" t="s">
        <v>119</v>
      </c>
      <c r="B27" s="27" t="s">
        <v>64</v>
      </c>
      <c r="C27" s="23">
        <v>49.212241001029952</v>
      </c>
      <c r="D27" s="23">
        <v>49.655244871599457</v>
      </c>
      <c r="E27" s="23">
        <v>47.173629381510111</v>
      </c>
      <c r="F27" s="23">
        <v>42.881549401472334</v>
      </c>
      <c r="G27" s="23">
        <v>38.501696693637264</v>
      </c>
      <c r="H27" s="23">
        <v>39.392361145860534</v>
      </c>
      <c r="I27" s="23">
        <v>37.426903915208243</v>
      </c>
      <c r="J27" s="23">
        <v>32.009386794395006</v>
      </c>
      <c r="K27" s="23">
        <v>31.292321814967369</v>
      </c>
      <c r="L27" s="23">
        <v>31.065572008831648</v>
      </c>
      <c r="M27" s="23">
        <v>30.566146742053697</v>
      </c>
      <c r="N27" s="23">
        <v>30.21554922694294</v>
      </c>
      <c r="O27" s="23">
        <v>27.525477036027681</v>
      </c>
      <c r="P27" s="23">
        <v>24.779115503908049</v>
      </c>
      <c r="Q27" s="23">
        <v>26.447654182695203</v>
      </c>
      <c r="R27" s="23">
        <v>25.545845618258202</v>
      </c>
      <c r="S27" s="23">
        <v>23.444489108675551</v>
      </c>
      <c r="T27" s="23">
        <v>21.727989967581138</v>
      </c>
      <c r="U27" s="23">
        <v>21.61921429156995</v>
      </c>
      <c r="V27" s="23">
        <v>20.607005864401536</v>
      </c>
      <c r="W27" s="23">
        <v>19.50828407290085</v>
      </c>
    </row>
    <row r="28" spans="1:23">
      <c r="A28" s="27" t="s">
        <v>119</v>
      </c>
      <c r="B28" s="27" t="s">
        <v>32</v>
      </c>
      <c r="C28" s="23">
        <v>2.5823666999999998E-9</v>
      </c>
      <c r="D28" s="23">
        <v>2.4661636E-9</v>
      </c>
      <c r="E28" s="23">
        <v>2.3187819999999999E-9</v>
      </c>
      <c r="F28" s="23">
        <v>2.1815723999999999E-9</v>
      </c>
      <c r="G28" s="23">
        <v>2.0203960000000001E-9</v>
      </c>
      <c r="H28" s="23">
        <v>2.3699203999999997E-9</v>
      </c>
      <c r="I28" s="23">
        <v>3.1060258000000002E-9</v>
      </c>
      <c r="J28" s="23">
        <v>3.2801355999999901E-9</v>
      </c>
      <c r="K28" s="23">
        <v>3.0929109999999898E-9</v>
      </c>
      <c r="L28" s="23">
        <v>7.7600369999999999E-9</v>
      </c>
      <c r="M28" s="23">
        <v>9.2678859999999991E-9</v>
      </c>
      <c r="N28" s="23">
        <v>1.5479422000000001E-8</v>
      </c>
      <c r="O28" s="23">
        <v>1.4030037999999999E-8</v>
      </c>
      <c r="P28" s="23">
        <v>1.4241328999999999E-8</v>
      </c>
      <c r="Q28" s="23">
        <v>8.3602279999999987E-2</v>
      </c>
      <c r="R28" s="23">
        <v>7.8638900000000012E-2</v>
      </c>
      <c r="S28" s="23">
        <v>7.2553359999999997E-2</v>
      </c>
      <c r="T28" s="23">
        <v>6.9808219999999907E-2</v>
      </c>
      <c r="U28" s="23">
        <v>6.5900070000000005E-2</v>
      </c>
      <c r="V28" s="23">
        <v>6.0755290000000003E-2</v>
      </c>
      <c r="W28" s="23">
        <v>0.20219761999999999</v>
      </c>
    </row>
    <row r="29" spans="1:23">
      <c r="A29" s="27" t="s">
        <v>119</v>
      </c>
      <c r="B29" s="27" t="s">
        <v>69</v>
      </c>
      <c r="C29" s="23">
        <v>74.988940999999997</v>
      </c>
      <c r="D29" s="23">
        <v>137.76114799999991</v>
      </c>
      <c r="E29" s="23">
        <v>66.527726004858621</v>
      </c>
      <c r="F29" s="23">
        <v>428.80183300554353</v>
      </c>
      <c r="G29" s="23">
        <v>128.56528000506347</v>
      </c>
      <c r="H29" s="23">
        <v>73.395454004772375</v>
      </c>
      <c r="I29" s="23">
        <v>252.38745000485682</v>
      </c>
      <c r="J29" s="23">
        <v>289.76106500485446</v>
      </c>
      <c r="K29" s="23">
        <v>363.10752200511052</v>
      </c>
      <c r="L29" s="23">
        <v>549.12149000516172</v>
      </c>
      <c r="M29" s="23">
        <v>708.63093100561241</v>
      </c>
      <c r="N29" s="23">
        <v>1138.5691850153025</v>
      </c>
      <c r="O29" s="23">
        <v>917.98276701389716</v>
      </c>
      <c r="P29" s="23">
        <v>775.31243401343204</v>
      </c>
      <c r="Q29" s="23">
        <v>920.14930628410309</v>
      </c>
      <c r="R29" s="23">
        <v>670.74884769999994</v>
      </c>
      <c r="S29" s="23">
        <v>605.76308064999989</v>
      </c>
      <c r="T29" s="23">
        <v>618.03961852999998</v>
      </c>
      <c r="U29" s="23">
        <v>632.56194672999993</v>
      </c>
      <c r="V29" s="23">
        <v>612.80077093</v>
      </c>
      <c r="W29" s="23">
        <v>566.74082536999992</v>
      </c>
    </row>
    <row r="30" spans="1:23">
      <c r="A30" s="27" t="s">
        <v>119</v>
      </c>
      <c r="B30" s="27" t="s">
        <v>52</v>
      </c>
      <c r="C30" s="23">
        <v>0.19530219199999899</v>
      </c>
      <c r="D30" s="23">
        <v>0.40489725999999898</v>
      </c>
      <c r="E30" s="23">
        <v>0.60767831999999999</v>
      </c>
      <c r="F30" s="23">
        <v>1.1205522299999999</v>
      </c>
      <c r="G30" s="23">
        <v>1.76325657</v>
      </c>
      <c r="H30" s="23">
        <v>2.2156342299999991</v>
      </c>
      <c r="I30" s="23">
        <v>2.4316226699999999</v>
      </c>
      <c r="J30" s="23">
        <v>2.7816225799999903</v>
      </c>
      <c r="K30" s="23">
        <v>3.419721</v>
      </c>
      <c r="L30" s="23">
        <v>3.7273262999999996</v>
      </c>
      <c r="M30" s="23">
        <v>3.8793940499999997</v>
      </c>
      <c r="N30" s="23">
        <v>4.1792490500000001</v>
      </c>
      <c r="O30" s="23">
        <v>4.4960042299999987</v>
      </c>
      <c r="P30" s="23">
        <v>4.7124498599999898</v>
      </c>
      <c r="Q30" s="23">
        <v>5.0136371999999989</v>
      </c>
      <c r="R30" s="23">
        <v>4.9083787000000001</v>
      </c>
      <c r="S30" s="23">
        <v>4.7328997600000005</v>
      </c>
      <c r="T30" s="23">
        <v>4.7041582999999996</v>
      </c>
      <c r="U30" s="23">
        <v>4.617621999999999</v>
      </c>
      <c r="V30" s="23">
        <v>4.4835120999999996</v>
      </c>
      <c r="W30" s="23">
        <v>4.4769346000000008</v>
      </c>
    </row>
    <row r="31" spans="1:23">
      <c r="A31" s="29" t="s">
        <v>118</v>
      </c>
      <c r="B31" s="29"/>
      <c r="C31" s="28">
        <v>191316.80247652595</v>
      </c>
      <c r="D31" s="28">
        <v>166158.66002737189</v>
      </c>
      <c r="E31" s="28">
        <v>150680.61797751166</v>
      </c>
      <c r="F31" s="28">
        <v>151866.47930150203</v>
      </c>
      <c r="G31" s="28">
        <v>134099.75430887492</v>
      </c>
      <c r="H31" s="28">
        <v>119769.86592674817</v>
      </c>
      <c r="I31" s="28">
        <v>106395.66458925598</v>
      </c>
      <c r="J31" s="28">
        <v>104383.29622204255</v>
      </c>
      <c r="K31" s="28">
        <v>99929.87274290745</v>
      </c>
      <c r="L31" s="28">
        <v>96855.205571181228</v>
      </c>
      <c r="M31" s="28">
        <v>92871.533233607799</v>
      </c>
      <c r="N31" s="28">
        <v>75411.17982994928</v>
      </c>
      <c r="O31" s="28">
        <v>75233.474678549683</v>
      </c>
      <c r="P31" s="28">
        <v>72539.558682223214</v>
      </c>
      <c r="Q31" s="28">
        <v>51496.852472209262</v>
      </c>
      <c r="R31" s="28">
        <v>46439.303869979914</v>
      </c>
      <c r="S31" s="28">
        <v>44881.704863564562</v>
      </c>
      <c r="T31" s="28">
        <v>38876.346662409691</v>
      </c>
      <c r="U31" s="28">
        <v>37735.870273427645</v>
      </c>
      <c r="V31" s="28">
        <v>35280.679723688183</v>
      </c>
      <c r="W31" s="28">
        <v>36383.106294342106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165155.43299999999</v>
      </c>
      <c r="D34" s="23">
        <v>160986.8425</v>
      </c>
      <c r="E34" s="23">
        <v>160750.57750000001</v>
      </c>
      <c r="F34" s="23">
        <v>148590.7108</v>
      </c>
      <c r="G34" s="23">
        <v>143593.41738</v>
      </c>
      <c r="H34" s="23">
        <v>131449.23309999998</v>
      </c>
      <c r="I34" s="23">
        <v>115247.64963</v>
      </c>
      <c r="J34" s="23">
        <v>103190.02824000001</v>
      </c>
      <c r="K34" s="23">
        <v>95684.156279999996</v>
      </c>
      <c r="L34" s="23">
        <v>90740.460400000011</v>
      </c>
      <c r="M34" s="23">
        <v>83246.093999999997</v>
      </c>
      <c r="N34" s="23">
        <v>81153.254300000001</v>
      </c>
      <c r="O34" s="23">
        <v>80060.626629999999</v>
      </c>
      <c r="P34" s="23">
        <v>74108.404139999999</v>
      </c>
      <c r="Q34" s="23">
        <v>61145.638499999994</v>
      </c>
      <c r="R34" s="23">
        <v>51070.142500000002</v>
      </c>
      <c r="S34" s="23">
        <v>36460.172200000001</v>
      </c>
      <c r="T34" s="23">
        <v>35878.614099999999</v>
      </c>
      <c r="U34" s="23">
        <v>33173.303899999999</v>
      </c>
      <c r="V34" s="23">
        <v>31432.6057</v>
      </c>
      <c r="W34" s="23">
        <v>24509.443911435574</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7173.1266176735135</v>
      </c>
      <c r="D36" s="23">
        <v>6794.8962472152734</v>
      </c>
      <c r="E36" s="23">
        <v>7142.9651371838927</v>
      </c>
      <c r="F36" s="23">
        <v>1288.3977191975289</v>
      </c>
      <c r="G36" s="23">
        <v>1211.8396872130577</v>
      </c>
      <c r="H36" s="23">
        <v>1146.1382452358889</v>
      </c>
      <c r="I36" s="23">
        <v>1072.2002432058505</v>
      </c>
      <c r="J36" s="23">
        <v>1045.87353154017</v>
      </c>
      <c r="K36" s="23">
        <v>959.92875989560866</v>
      </c>
      <c r="L36" s="23">
        <v>1323.9431030268181</v>
      </c>
      <c r="M36" s="23">
        <v>1808.4070040793122</v>
      </c>
      <c r="N36" s="23">
        <v>4259.7322798707955</v>
      </c>
      <c r="O36" s="23">
        <v>4112.1253089883876</v>
      </c>
      <c r="P36" s="23">
        <v>2124.67319708063</v>
      </c>
      <c r="Q36" s="23">
        <v>5286.0827997287743</v>
      </c>
      <c r="R36" s="23">
        <v>2836.840369272174</v>
      </c>
      <c r="S36" s="23">
        <v>4669.4192732557485</v>
      </c>
      <c r="T36" s="23">
        <v>4481.1553814716772</v>
      </c>
      <c r="U36" s="23">
        <v>3765.5707298700454</v>
      </c>
      <c r="V36" s="23">
        <v>4363.4529284961354</v>
      </c>
      <c r="W36" s="23">
        <v>4245.0208298838988</v>
      </c>
    </row>
    <row r="37" spans="1:23">
      <c r="A37" s="27" t="s">
        <v>120</v>
      </c>
      <c r="B37" s="27" t="s">
        <v>28</v>
      </c>
      <c r="C37" s="23">
        <v>237.08833999999999</v>
      </c>
      <c r="D37" s="23">
        <v>226.98260000000002</v>
      </c>
      <c r="E37" s="23">
        <v>425.07488000000001</v>
      </c>
      <c r="F37" s="23">
        <v>398.31824999999998</v>
      </c>
      <c r="G37" s="23">
        <v>374.34846999999996</v>
      </c>
      <c r="H37" s="23">
        <v>354.95453000000003</v>
      </c>
      <c r="I37" s="23">
        <v>333.33784000000003</v>
      </c>
      <c r="J37" s="23">
        <v>313.97584000000001</v>
      </c>
      <c r="K37" s="23">
        <v>297.20211999999998</v>
      </c>
      <c r="L37" s="23">
        <v>388.54871999999995</v>
      </c>
      <c r="M37" s="23">
        <v>524.75874999999996</v>
      </c>
      <c r="N37" s="23">
        <v>997.19839999999999</v>
      </c>
      <c r="O37" s="23">
        <v>996.35739999999998</v>
      </c>
      <c r="P37" s="23">
        <v>657.34275000000002</v>
      </c>
      <c r="Q37" s="23">
        <v>974.44275000000005</v>
      </c>
      <c r="R37" s="23">
        <v>707.41506000000004</v>
      </c>
      <c r="S37" s="23">
        <v>884.10175000000004</v>
      </c>
      <c r="T37" s="23">
        <v>752.55489999999998</v>
      </c>
      <c r="U37" s="23">
        <v>659.94130000000007</v>
      </c>
      <c r="V37" s="23">
        <v>612.70550000000003</v>
      </c>
      <c r="W37" s="23">
        <v>676.20856000000003</v>
      </c>
    </row>
    <row r="38" spans="1:23">
      <c r="A38" s="27" t="s">
        <v>120</v>
      </c>
      <c r="B38" s="27" t="s">
        <v>62</v>
      </c>
      <c r="C38" s="23">
        <v>1.4870732169999998E-5</v>
      </c>
      <c r="D38" s="23">
        <v>1.3774479979999999E-5</v>
      </c>
      <c r="E38" s="23">
        <v>1.3707809429999998E-5</v>
      </c>
      <c r="F38" s="23">
        <v>19.354792678005118</v>
      </c>
      <c r="G38" s="23">
        <v>32.873614066746391</v>
      </c>
      <c r="H38" s="23">
        <v>48.250160024384321</v>
      </c>
      <c r="I38" s="23">
        <v>22.375146165976531</v>
      </c>
      <c r="J38" s="23">
        <v>93.919848495069544</v>
      </c>
      <c r="K38" s="23">
        <v>10.411698747312721</v>
      </c>
      <c r="L38" s="23">
        <v>23.875785749562166</v>
      </c>
      <c r="M38" s="23">
        <v>43.132225139877519</v>
      </c>
      <c r="N38" s="23">
        <v>164.67244934651509</v>
      </c>
      <c r="O38" s="23">
        <v>89.294733403751508</v>
      </c>
      <c r="P38" s="23">
        <v>32.123054085208601</v>
      </c>
      <c r="Q38" s="23">
        <v>367.78472400918167</v>
      </c>
      <c r="R38" s="23">
        <v>224.8362291539197</v>
      </c>
      <c r="S38" s="23">
        <v>557.04094763075591</v>
      </c>
      <c r="T38" s="23">
        <v>229.39795094473337</v>
      </c>
      <c r="U38" s="23">
        <v>705.30125199693407</v>
      </c>
      <c r="V38" s="23">
        <v>534.56881883044127</v>
      </c>
      <c r="W38" s="23">
        <v>781.00949199145873</v>
      </c>
    </row>
    <row r="39" spans="1:23">
      <c r="A39" s="27" t="s">
        <v>120</v>
      </c>
      <c r="B39" s="27" t="s">
        <v>61</v>
      </c>
      <c r="C39" s="23">
        <v>4309.4216999999999</v>
      </c>
      <c r="D39" s="23">
        <v>4043.4110000000001</v>
      </c>
      <c r="E39" s="23">
        <v>3814.5010000000002</v>
      </c>
      <c r="F39" s="23">
        <v>3575.7755999999999</v>
      </c>
      <c r="G39" s="23">
        <v>3361.9639999999999</v>
      </c>
      <c r="H39" s="23">
        <v>3163.2370999999998</v>
      </c>
      <c r="I39" s="23">
        <v>2986.6102999999998</v>
      </c>
      <c r="J39" s="23">
        <v>2795.2925</v>
      </c>
      <c r="K39" s="23">
        <v>2630.7861600000001</v>
      </c>
      <c r="L39" s="23">
        <v>2470.2471</v>
      </c>
      <c r="M39" s="23">
        <v>2334.6604400000001</v>
      </c>
      <c r="N39" s="23">
        <v>2185.9657599999996</v>
      </c>
      <c r="O39" s="23">
        <v>2054.0772999999999</v>
      </c>
      <c r="P39" s="23">
        <v>1930.8885400000001</v>
      </c>
      <c r="Q39" s="23">
        <v>1822.8305999999998</v>
      </c>
      <c r="R39" s="23">
        <v>1704.4674</v>
      </c>
      <c r="S39" s="23">
        <v>603.13774999999998</v>
      </c>
      <c r="T39" s="23">
        <v>569.75644</v>
      </c>
      <c r="U39" s="23">
        <v>528.67090000000007</v>
      </c>
      <c r="V39" s="23">
        <v>501.5849</v>
      </c>
      <c r="W39" s="23">
        <v>473.37571999999994</v>
      </c>
    </row>
    <row r="40" spans="1:23">
      <c r="A40" s="27" t="s">
        <v>120</v>
      </c>
      <c r="B40" s="27" t="s">
        <v>65</v>
      </c>
      <c r="C40" s="23">
        <v>5011.5468298256719</v>
      </c>
      <c r="D40" s="23">
        <v>4376.4315285132516</v>
      </c>
      <c r="E40" s="23">
        <v>4074.2039667976478</v>
      </c>
      <c r="F40" s="23">
        <v>3408.6965268244321</v>
      </c>
      <c r="G40" s="23">
        <v>4155.6156961433917</v>
      </c>
      <c r="H40" s="23">
        <v>7272.7493148129361</v>
      </c>
      <c r="I40" s="23">
        <v>11303.985579549983</v>
      </c>
      <c r="J40" s="23">
        <v>17632.243207730869</v>
      </c>
      <c r="K40" s="23">
        <v>19583.874709612934</v>
      </c>
      <c r="L40" s="23">
        <v>18794.118256705297</v>
      </c>
      <c r="M40" s="23">
        <v>16339.544153095148</v>
      </c>
      <c r="N40" s="23">
        <v>19500.601485025734</v>
      </c>
      <c r="O40" s="23">
        <v>16504.764269134143</v>
      </c>
      <c r="P40" s="23">
        <v>18211.496405409845</v>
      </c>
      <c r="Q40" s="23">
        <v>24244.419960955463</v>
      </c>
      <c r="R40" s="23">
        <v>29092.810214317095</v>
      </c>
      <c r="S40" s="23">
        <v>33528.005743745976</v>
      </c>
      <c r="T40" s="23">
        <v>31610.344411933413</v>
      </c>
      <c r="U40" s="23">
        <v>30427.279500839551</v>
      </c>
      <c r="V40" s="23">
        <v>26477.256733421578</v>
      </c>
      <c r="W40" s="23">
        <v>26113.634166143122</v>
      </c>
    </row>
    <row r="41" spans="1:23">
      <c r="A41" s="27" t="s">
        <v>120</v>
      </c>
      <c r="B41" s="27" t="s">
        <v>64</v>
      </c>
      <c r="C41" s="23">
        <v>52.635414091577239</v>
      </c>
      <c r="D41" s="23">
        <v>52.354467622617015</v>
      </c>
      <c r="E41" s="23">
        <v>50.228289772505128</v>
      </c>
      <c r="F41" s="23">
        <v>45.374611452257426</v>
      </c>
      <c r="G41" s="23">
        <v>41.833519026617971</v>
      </c>
      <c r="H41" s="23">
        <v>41.726192789655755</v>
      </c>
      <c r="I41" s="23">
        <v>39.269070153292887</v>
      </c>
      <c r="J41" s="23">
        <v>31.405856788124311</v>
      </c>
      <c r="K41" s="23">
        <v>32.886742149306684</v>
      </c>
      <c r="L41" s="23">
        <v>32.210037196798837</v>
      </c>
      <c r="M41" s="23">
        <v>31.305879986487287</v>
      </c>
      <c r="N41" s="23">
        <v>29.90239900524033</v>
      </c>
      <c r="O41" s="23">
        <v>27.051860044247068</v>
      </c>
      <c r="P41" s="23">
        <v>24.967007342713313</v>
      </c>
      <c r="Q41" s="23">
        <v>24.959132225987009</v>
      </c>
      <c r="R41" s="23">
        <v>22.565202367931601</v>
      </c>
      <c r="S41" s="23">
        <v>17.689225031716191</v>
      </c>
      <c r="T41" s="23">
        <v>18.637334430122486</v>
      </c>
      <c r="U41" s="23">
        <v>18.300675910883079</v>
      </c>
      <c r="V41" s="23">
        <v>17.791909370244774</v>
      </c>
      <c r="W41" s="23">
        <v>17.033851055833694</v>
      </c>
    </row>
    <row r="42" spans="1:23">
      <c r="A42" s="27" t="s">
        <v>120</v>
      </c>
      <c r="B42" s="27" t="s">
        <v>32</v>
      </c>
      <c r="C42" s="23">
        <v>0.2329858726387643</v>
      </c>
      <c r="D42" s="23">
        <v>0.22224092252259597</v>
      </c>
      <c r="E42" s="23">
        <v>0.21666019239738732</v>
      </c>
      <c r="F42" s="23">
        <v>0.22248027224808919</v>
      </c>
      <c r="G42" s="23">
        <v>0.2177096321149414</v>
      </c>
      <c r="H42" s="23">
        <v>0.20123601274460601</v>
      </c>
      <c r="I42" s="23">
        <v>0.18218396350265903</v>
      </c>
      <c r="J42" s="23">
        <v>0.17169579398552359</v>
      </c>
      <c r="K42" s="23">
        <v>0.1670674138502703</v>
      </c>
      <c r="L42" s="23">
        <v>0.14988842014345999</v>
      </c>
      <c r="M42" s="23">
        <v>0.141447317241505</v>
      </c>
      <c r="N42" s="23">
        <v>0.13337416466942001</v>
      </c>
      <c r="O42" s="23">
        <v>0.12515174164460199</v>
      </c>
      <c r="P42" s="23">
        <v>0.118084496802665</v>
      </c>
      <c r="Q42" s="23">
        <v>0.34843263499999899</v>
      </c>
      <c r="R42" s="23">
        <v>0.32644325000000002</v>
      </c>
      <c r="S42" s="23">
        <v>0.29792150000000001</v>
      </c>
      <c r="T42" s="23">
        <v>0.28446445999999997</v>
      </c>
      <c r="U42" s="23">
        <v>0.34174844999999998</v>
      </c>
      <c r="V42" s="23">
        <v>0.32304632</v>
      </c>
      <c r="W42" s="23">
        <v>0.39651935999999999</v>
      </c>
    </row>
    <row r="43" spans="1:23">
      <c r="A43" s="27" t="s">
        <v>120</v>
      </c>
      <c r="B43" s="27" t="s">
        <v>69</v>
      </c>
      <c r="C43" s="23">
        <v>275.89825000000002</v>
      </c>
      <c r="D43" s="23">
        <v>268.60065999999995</v>
      </c>
      <c r="E43" s="23">
        <v>137.93430000239655</v>
      </c>
      <c r="F43" s="23">
        <v>1828.3448000026499</v>
      </c>
      <c r="G43" s="23">
        <v>1579.623900002628</v>
      </c>
      <c r="H43" s="23">
        <v>1798.3664000026029</v>
      </c>
      <c r="I43" s="23">
        <v>1239.303100002531</v>
      </c>
      <c r="J43" s="23">
        <v>1465.6081000027084</v>
      </c>
      <c r="K43" s="23">
        <v>1927.8870000029935</v>
      </c>
      <c r="L43" s="23">
        <v>2697.8495000035819</v>
      </c>
      <c r="M43" s="23">
        <v>2702.9168000039986</v>
      </c>
      <c r="N43" s="23">
        <v>2590.9518000147655</v>
      </c>
      <c r="O43" s="23">
        <v>2328.9398000133065</v>
      </c>
      <c r="P43" s="23">
        <v>2097.4480000127401</v>
      </c>
      <c r="Q43" s="23">
        <v>1858.1221000234511</v>
      </c>
      <c r="R43" s="23">
        <v>1481.4915031099999</v>
      </c>
      <c r="S43" s="23">
        <v>1236.58023</v>
      </c>
      <c r="T43" s="23">
        <v>1237.89013224</v>
      </c>
      <c r="U43" s="23">
        <v>1245.4290854000001</v>
      </c>
      <c r="V43" s="23">
        <v>1143.5920500999998</v>
      </c>
      <c r="W43" s="23">
        <v>1105.0294294</v>
      </c>
    </row>
    <row r="44" spans="1:23">
      <c r="A44" s="27" t="s">
        <v>120</v>
      </c>
      <c r="B44" s="27" t="s">
        <v>52</v>
      </c>
      <c r="C44" s="23">
        <v>0.101789805</v>
      </c>
      <c r="D44" s="23">
        <v>0.27822082999999997</v>
      </c>
      <c r="E44" s="23">
        <v>0.52114188999999989</v>
      </c>
      <c r="F44" s="23">
        <v>0.9422876</v>
      </c>
      <c r="G44" s="23">
        <v>1.4833942899999999</v>
      </c>
      <c r="H44" s="23">
        <v>1.8766822999999999</v>
      </c>
      <c r="I44" s="23">
        <v>2.2363344999999999</v>
      </c>
      <c r="J44" s="23">
        <v>2.8051498499999998</v>
      </c>
      <c r="K44" s="23">
        <v>3.7204241300000005</v>
      </c>
      <c r="L44" s="23">
        <v>3.1616661800000001</v>
      </c>
      <c r="M44" s="23">
        <v>3.4083202300000002</v>
      </c>
      <c r="N44" s="23">
        <v>3.6984093300000001</v>
      </c>
      <c r="O44" s="23">
        <v>3.9878940799999985</v>
      </c>
      <c r="P44" s="23">
        <v>4.2220600499999996</v>
      </c>
      <c r="Q44" s="23">
        <v>4.3874952</v>
      </c>
      <c r="R44" s="23">
        <v>4.2260182000000004</v>
      </c>
      <c r="S44" s="23">
        <v>4.0546028500000002</v>
      </c>
      <c r="T44" s="23">
        <v>3.9836735700000006</v>
      </c>
      <c r="U44" s="23">
        <v>3.9037069699999996</v>
      </c>
      <c r="V44" s="23">
        <v>3.8220927399999902</v>
      </c>
      <c r="W44" s="23">
        <v>3.7642222200000002</v>
      </c>
    </row>
    <row r="45" spans="1:23">
      <c r="A45" s="29" t="s">
        <v>118</v>
      </c>
      <c r="B45" s="29"/>
      <c r="C45" s="28">
        <v>181939.25191646148</v>
      </c>
      <c r="D45" s="28">
        <v>176480.91835712563</v>
      </c>
      <c r="E45" s="28">
        <v>176257.55078746186</v>
      </c>
      <c r="F45" s="28">
        <v>157326.62830015222</v>
      </c>
      <c r="G45" s="28">
        <v>152771.89236644981</v>
      </c>
      <c r="H45" s="28">
        <v>143476.28864286284</v>
      </c>
      <c r="I45" s="28">
        <v>131005.4278090751</v>
      </c>
      <c r="J45" s="28">
        <v>125102.73902455426</v>
      </c>
      <c r="K45" s="28">
        <v>119199.24647040517</v>
      </c>
      <c r="L45" s="28">
        <v>113773.40340267848</v>
      </c>
      <c r="M45" s="28">
        <v>104327.90245230083</v>
      </c>
      <c r="N45" s="28">
        <v>108291.32707324828</v>
      </c>
      <c r="O45" s="28">
        <v>103844.29750157052</v>
      </c>
      <c r="P45" s="28">
        <v>97089.895093918385</v>
      </c>
      <c r="Q45" s="28">
        <v>93866.158466919398</v>
      </c>
      <c r="R45" s="28">
        <v>85659.076975111122</v>
      </c>
      <c r="S45" s="28">
        <v>76719.566889664202</v>
      </c>
      <c r="T45" s="28">
        <v>73540.460518779946</v>
      </c>
      <c r="U45" s="28">
        <v>69278.368258617411</v>
      </c>
      <c r="V45" s="28">
        <v>63939.966490118393</v>
      </c>
      <c r="W45" s="28">
        <v>56815.726530509884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109704.52309999999</v>
      </c>
      <c r="D49" s="23">
        <v>100814.6605</v>
      </c>
      <c r="E49" s="23">
        <v>98616.085999999996</v>
      </c>
      <c r="F49" s="23">
        <v>88827.579200000007</v>
      </c>
      <c r="G49" s="23">
        <v>85991.367299999998</v>
      </c>
      <c r="H49" s="23">
        <v>80256.413</v>
      </c>
      <c r="I49" s="23">
        <v>77258.388299999991</v>
      </c>
      <c r="J49" s="23">
        <v>72016.361499999999</v>
      </c>
      <c r="K49" s="23">
        <v>64629.400999999998</v>
      </c>
      <c r="L49" s="23">
        <v>58892.296000000002</v>
      </c>
      <c r="M49" s="23">
        <v>51914.067999999999</v>
      </c>
      <c r="N49" s="23">
        <v>44991.201000000001</v>
      </c>
      <c r="O49" s="23">
        <v>41589.122499999998</v>
      </c>
      <c r="P49" s="23">
        <v>39164.979500000001</v>
      </c>
      <c r="Q49" s="23">
        <v>36027.338000000003</v>
      </c>
      <c r="R49" s="23">
        <v>34692.663999999997</v>
      </c>
      <c r="S49" s="23">
        <v>30525.524000000001</v>
      </c>
      <c r="T49" s="23">
        <v>29941.013500000001</v>
      </c>
      <c r="U49" s="23">
        <v>26850.483700000001</v>
      </c>
      <c r="V49" s="23">
        <v>25990.129699999998</v>
      </c>
      <c r="W49" s="23">
        <v>25121.950499999999</v>
      </c>
    </row>
    <row r="50" spans="1:23">
      <c r="A50" s="27" t="s">
        <v>121</v>
      </c>
      <c r="B50" s="27" t="s">
        <v>18</v>
      </c>
      <c r="C50" s="23">
        <v>6.7350682999999999E-6</v>
      </c>
      <c r="D50" s="23">
        <v>6.3004005000000004E-6</v>
      </c>
      <c r="E50" s="23">
        <v>6.3929219999999996E-6</v>
      </c>
      <c r="F50" s="23">
        <v>7.4334173000000003E-6</v>
      </c>
      <c r="G50" s="23">
        <v>7.0448745999999994E-6</v>
      </c>
      <c r="H50" s="23">
        <v>6.9831726E-6</v>
      </c>
      <c r="I50" s="23">
        <v>6.6763787000000004E-6</v>
      </c>
      <c r="J50" s="23">
        <v>6.5766404999999998E-6</v>
      </c>
      <c r="K50" s="23">
        <v>7.1476930000000002E-6</v>
      </c>
      <c r="L50" s="23">
        <v>1.0787985E-5</v>
      </c>
      <c r="M50" s="23">
        <v>1.2363552999999999E-5</v>
      </c>
      <c r="N50" s="23">
        <v>1.9443419999999999E-5</v>
      </c>
      <c r="O50" s="23">
        <v>1.8672701000000001E-5</v>
      </c>
      <c r="P50" s="23">
        <v>1.6683236000000002E-5</v>
      </c>
      <c r="Q50" s="23">
        <v>1.7243727999999999E-5</v>
      </c>
      <c r="R50" s="23">
        <v>1.5764070000000002E-5</v>
      </c>
      <c r="S50" s="23">
        <v>1.8915886000000001E-5</v>
      </c>
      <c r="T50" s="23">
        <v>1.79762519999999E-5</v>
      </c>
      <c r="U50" s="23">
        <v>1.9070929999999999E-5</v>
      </c>
      <c r="V50" s="23">
        <v>1.8162108999999998E-5</v>
      </c>
      <c r="W50" s="23">
        <v>1.7180001000000001E-5</v>
      </c>
    </row>
    <row r="51" spans="1:23">
      <c r="A51" s="27" t="s">
        <v>121</v>
      </c>
      <c r="B51" s="27" t="s">
        <v>28</v>
      </c>
      <c r="C51" s="23">
        <v>15.230729999999999</v>
      </c>
      <c r="D51" s="23">
        <v>15.694901</v>
      </c>
      <c r="E51" s="23">
        <v>20.566896</v>
      </c>
      <c r="F51" s="23">
        <v>8.6043969999999996E-7</v>
      </c>
      <c r="G51" s="23">
        <v>7.95387949999999E-7</v>
      </c>
      <c r="H51" s="23">
        <v>7.4438679999999894E-7</v>
      </c>
      <c r="I51" s="23">
        <v>6.9170720000000005E-7</v>
      </c>
      <c r="J51" s="23">
        <v>7.0011360000000008E-7</v>
      </c>
      <c r="K51" s="23">
        <v>6.7499189999999994E-7</v>
      </c>
      <c r="L51" s="23">
        <v>9.9189339999999997E-7</v>
      </c>
      <c r="M51" s="23">
        <v>9.3134922999999994E-7</v>
      </c>
      <c r="N51" s="23">
        <v>1.2788637999999999E-6</v>
      </c>
      <c r="O51" s="23">
        <v>1.2962036999999998E-6</v>
      </c>
      <c r="P51" s="23">
        <v>1.0484493000000001E-6</v>
      </c>
      <c r="Q51" s="23">
        <v>1.3478688999999999E-6</v>
      </c>
      <c r="R51" s="23">
        <v>1.1364992000000001E-6</v>
      </c>
      <c r="S51" s="23">
        <v>1.3519768000000001E-6</v>
      </c>
      <c r="T51" s="23">
        <v>1.2200239999999898E-6</v>
      </c>
      <c r="U51" s="23">
        <v>0</v>
      </c>
      <c r="V51" s="23">
        <v>0</v>
      </c>
      <c r="W51" s="23">
        <v>0</v>
      </c>
    </row>
    <row r="52" spans="1:23">
      <c r="A52" s="27" t="s">
        <v>121</v>
      </c>
      <c r="B52" s="27" t="s">
        <v>62</v>
      </c>
      <c r="C52" s="23">
        <v>75.261876531864004</v>
      </c>
      <c r="D52" s="23">
        <v>60.885838103345087</v>
      </c>
      <c r="E52" s="23">
        <v>149.33811671777829</v>
      </c>
      <c r="F52" s="23">
        <v>73.132601518892002</v>
      </c>
      <c r="G52" s="23">
        <v>71.957205924546116</v>
      </c>
      <c r="H52" s="23">
        <v>139.04752621182416</v>
      </c>
      <c r="I52" s="23">
        <v>33.9456750122445</v>
      </c>
      <c r="J52" s="23">
        <v>81.084280181593613</v>
      </c>
      <c r="K52" s="23">
        <v>35.489342791894302</v>
      </c>
      <c r="L52" s="23">
        <v>357.45457013273767</v>
      </c>
      <c r="M52" s="23">
        <v>212.73028110013652</v>
      </c>
      <c r="N52" s="23">
        <v>415.24451459179818</v>
      </c>
      <c r="O52" s="23">
        <v>272.26091656076642</v>
      </c>
      <c r="P52" s="23">
        <v>199.35966876333057</v>
      </c>
      <c r="Q52" s="23">
        <v>503.44459864389449</v>
      </c>
      <c r="R52" s="23">
        <v>369.93153530250828</v>
      </c>
      <c r="S52" s="23">
        <v>622.33137873145688</v>
      </c>
      <c r="T52" s="23">
        <v>353.2415666590565</v>
      </c>
      <c r="U52" s="23">
        <v>404.76847984991116</v>
      </c>
      <c r="V52" s="23">
        <v>309.01271922921541</v>
      </c>
      <c r="W52" s="23">
        <v>344.73904062589486</v>
      </c>
    </row>
    <row r="53" spans="1:23">
      <c r="A53" s="27" t="s">
        <v>121</v>
      </c>
      <c r="B53" s="27" t="s">
        <v>61</v>
      </c>
      <c r="C53" s="23">
        <v>17195.24566</v>
      </c>
      <c r="D53" s="23">
        <v>16124.745269999999</v>
      </c>
      <c r="E53" s="23">
        <v>13907.70926</v>
      </c>
      <c r="F53" s="23">
        <v>16131.801449999999</v>
      </c>
      <c r="G53" s="23">
        <v>15593.417679999999</v>
      </c>
      <c r="H53" s="23">
        <v>13840.321890000001</v>
      </c>
      <c r="I53" s="23">
        <v>13311.34597</v>
      </c>
      <c r="J53" s="23">
        <v>15920.134680000001</v>
      </c>
      <c r="K53" s="23">
        <v>12554.588609999999</v>
      </c>
      <c r="L53" s="23">
        <v>10064.2291</v>
      </c>
      <c r="M53" s="23">
        <v>9547.2293499999996</v>
      </c>
      <c r="N53" s="23">
        <v>8108.5709199999992</v>
      </c>
      <c r="O53" s="23">
        <v>9423.3700200000021</v>
      </c>
      <c r="P53" s="23">
        <v>9074.2068300000028</v>
      </c>
      <c r="Q53" s="23">
        <v>8143.7897799999992</v>
      </c>
      <c r="R53" s="23">
        <v>7667.2174800000012</v>
      </c>
      <c r="S53" s="23">
        <v>9120.7616699999999</v>
      </c>
      <c r="T53" s="23">
        <v>7113.078129999999</v>
      </c>
      <c r="U53" s="23">
        <v>5773.3154199999999</v>
      </c>
      <c r="V53" s="23">
        <v>5420.7432500000014</v>
      </c>
      <c r="W53" s="23">
        <v>4653.7910899999997</v>
      </c>
    </row>
    <row r="54" spans="1:23">
      <c r="A54" s="27" t="s">
        <v>121</v>
      </c>
      <c r="B54" s="27" t="s">
        <v>65</v>
      </c>
      <c r="C54" s="23">
        <v>25950.17138960024</v>
      </c>
      <c r="D54" s="23">
        <v>27646.110260294856</v>
      </c>
      <c r="E54" s="23">
        <v>22552.668529207916</v>
      </c>
      <c r="F54" s="23">
        <v>21501.82044630653</v>
      </c>
      <c r="G54" s="23">
        <v>20573.345911724758</v>
      </c>
      <c r="H54" s="23">
        <v>20149.820212969564</v>
      </c>
      <c r="I54" s="23">
        <v>20327.948243166102</v>
      </c>
      <c r="J54" s="23">
        <v>17378.941718623835</v>
      </c>
      <c r="K54" s="23">
        <v>17513.993035902517</v>
      </c>
      <c r="L54" s="23">
        <v>15875.497694300271</v>
      </c>
      <c r="M54" s="23">
        <v>16827.908768128629</v>
      </c>
      <c r="N54" s="23">
        <v>13679.205831770678</v>
      </c>
      <c r="O54" s="23">
        <v>13089.618166321054</v>
      </c>
      <c r="P54" s="23">
        <v>12679.888583126221</v>
      </c>
      <c r="Q54" s="23">
        <v>15184.298458354919</v>
      </c>
      <c r="R54" s="23">
        <v>14524.99670615397</v>
      </c>
      <c r="S54" s="23">
        <v>13724.4749394518</v>
      </c>
      <c r="T54" s="23">
        <v>13293.266635338477</v>
      </c>
      <c r="U54" s="23">
        <v>12225.85432331724</v>
      </c>
      <c r="V54" s="23">
        <v>12096.063219138856</v>
      </c>
      <c r="W54" s="23">
        <v>9767.3591355107346</v>
      </c>
    </row>
    <row r="55" spans="1:23">
      <c r="A55" s="27" t="s">
        <v>121</v>
      </c>
      <c r="B55" s="27" t="s">
        <v>64</v>
      </c>
      <c r="C55" s="23">
        <v>23.00651245041394</v>
      </c>
      <c r="D55" s="23">
        <v>21.610761540485782</v>
      </c>
      <c r="E55" s="23">
        <v>21.235825200485298</v>
      </c>
      <c r="F55" s="23">
        <v>19.180873810582082</v>
      </c>
      <c r="G55" s="23">
        <v>17.121520741047959</v>
      </c>
      <c r="H55" s="23">
        <v>17.10495152132383</v>
      </c>
      <c r="I55" s="23">
        <v>16.474525671735528</v>
      </c>
      <c r="J55" s="23">
        <v>14.78551828800126</v>
      </c>
      <c r="K55" s="23">
        <v>14.546661122550068</v>
      </c>
      <c r="L55" s="23">
        <v>13.997605361277465</v>
      </c>
      <c r="M55" s="23">
        <v>13.165883720196492</v>
      </c>
      <c r="N55" s="23">
        <v>12.905700830097894</v>
      </c>
      <c r="O55" s="23">
        <v>11.659598549320135</v>
      </c>
      <c r="P55" s="23">
        <v>10.421058977975658</v>
      </c>
      <c r="Q55" s="23">
        <v>10.425006547763614</v>
      </c>
      <c r="R55" s="23">
        <v>10.00980774732189</v>
      </c>
      <c r="S55" s="23">
        <v>8.8480764669849172</v>
      </c>
      <c r="T55" s="23">
        <v>8.9544674900093622</v>
      </c>
      <c r="U55" s="23">
        <v>8.6628665394883129</v>
      </c>
      <c r="V55" s="23">
        <v>8.1234964485559669</v>
      </c>
      <c r="W55" s="23">
        <v>9.099591431279455</v>
      </c>
    </row>
    <row r="56" spans="1:23">
      <c r="A56" s="27" t="s">
        <v>121</v>
      </c>
      <c r="B56" s="27" t="s">
        <v>32</v>
      </c>
      <c r="C56" s="23">
        <v>0.34461218787124831</v>
      </c>
      <c r="D56" s="23">
        <v>0.33158178877211775</v>
      </c>
      <c r="E56" s="23">
        <v>0.27893093559261545</v>
      </c>
      <c r="F56" s="23">
        <v>0.28985151539589615</v>
      </c>
      <c r="G56" s="23">
        <v>0.28150025427590164</v>
      </c>
      <c r="H56" s="23">
        <v>0.25485744451135423</v>
      </c>
      <c r="I56" s="23">
        <v>0.21183467842170312</v>
      </c>
      <c r="J56" s="23">
        <v>0.18454850456969549</v>
      </c>
      <c r="K56" s="23">
        <v>0.19372860635292691</v>
      </c>
      <c r="L56" s="23">
        <v>0.180741563880876</v>
      </c>
      <c r="M56" s="23">
        <v>0.16584381858565903</v>
      </c>
      <c r="N56" s="23">
        <v>0.16097437481370241</v>
      </c>
      <c r="O56" s="23">
        <v>2.8196129139441601E-2</v>
      </c>
      <c r="P56" s="23">
        <v>2.6533541429854101E-2</v>
      </c>
      <c r="Q56" s="23">
        <v>2.5749687199731999E-2</v>
      </c>
      <c r="R56" s="23">
        <v>2.3963090960833999E-2</v>
      </c>
      <c r="S56" s="23">
        <v>2.0692686231314296E-2</v>
      </c>
      <c r="T56" s="23">
        <v>2.0110414891923001E-2</v>
      </c>
      <c r="U56" s="23">
        <v>1.8810888987926898E-2</v>
      </c>
      <c r="V56" s="23">
        <v>1.698069074887E-2</v>
      </c>
      <c r="W56" s="23">
        <v>1.7111243731432999E-2</v>
      </c>
    </row>
    <row r="57" spans="1:23">
      <c r="A57" s="27" t="s">
        <v>121</v>
      </c>
      <c r="B57" s="27" t="s">
        <v>69</v>
      </c>
      <c r="C57" s="23">
        <v>0</v>
      </c>
      <c r="D57" s="23">
        <v>0</v>
      </c>
      <c r="E57" s="23">
        <v>2.90460729999999E-9</v>
      </c>
      <c r="F57" s="23">
        <v>3.6048332E-9</v>
      </c>
      <c r="G57" s="23">
        <v>3.33991529999999E-9</v>
      </c>
      <c r="H57" s="23">
        <v>3.5471520999999999E-9</v>
      </c>
      <c r="I57" s="23">
        <v>3.1997863000000002E-9</v>
      </c>
      <c r="J57" s="23">
        <v>2.9998789999999999E-9</v>
      </c>
      <c r="K57" s="23">
        <v>3.5479516E-9</v>
      </c>
      <c r="L57" s="23">
        <v>1.3615544000000001E-8</v>
      </c>
      <c r="M57" s="23">
        <v>0.15188934000000001</v>
      </c>
      <c r="N57" s="23">
        <v>0.71664232999999999</v>
      </c>
      <c r="O57" s="23">
        <v>0.67839570000000005</v>
      </c>
      <c r="P57" s="23">
        <v>0.68449099999999996</v>
      </c>
      <c r="Q57" s="23">
        <v>0.62895239999999997</v>
      </c>
      <c r="R57" s="23">
        <v>0.59540749999999998</v>
      </c>
      <c r="S57" s="23">
        <v>0.71909410000000007</v>
      </c>
      <c r="T57" s="23">
        <v>0.68035850000000009</v>
      </c>
      <c r="U57" s="23">
        <v>0.87358759999999991</v>
      </c>
      <c r="V57" s="23">
        <v>0.740109129999999</v>
      </c>
      <c r="W57" s="23">
        <v>0.88364245999999902</v>
      </c>
    </row>
    <row r="58" spans="1:23">
      <c r="A58" s="27" t="s">
        <v>121</v>
      </c>
      <c r="B58" s="27" t="s">
        <v>52</v>
      </c>
      <c r="C58" s="23">
        <v>0.13128943400000001</v>
      </c>
      <c r="D58" s="23">
        <v>0.37384049999999991</v>
      </c>
      <c r="E58" s="23">
        <v>0.78886163999999903</v>
      </c>
      <c r="F58" s="23">
        <v>1.49328686</v>
      </c>
      <c r="G58" s="23">
        <v>2.3271652399999989</v>
      </c>
      <c r="H58" s="23">
        <v>2.9450171700000003</v>
      </c>
      <c r="I58" s="23">
        <v>3.2173119999999997</v>
      </c>
      <c r="J58" s="23">
        <v>3.3827678999999997</v>
      </c>
      <c r="K58" s="23">
        <v>4.0298971300000002</v>
      </c>
      <c r="L58" s="23">
        <v>4.3380445399999896</v>
      </c>
      <c r="M58" s="23">
        <v>4.5555970600000002</v>
      </c>
      <c r="N58" s="23">
        <v>4.7426190999999998</v>
      </c>
      <c r="O58" s="23">
        <v>4.964940799999999</v>
      </c>
      <c r="P58" s="23">
        <v>5.2081041000000008</v>
      </c>
      <c r="Q58" s="23">
        <v>5.5806013999999999</v>
      </c>
      <c r="R58" s="23">
        <v>5.4482897999999995</v>
      </c>
      <c r="S58" s="23">
        <v>5.0769274400000004</v>
      </c>
      <c r="T58" s="23">
        <v>5.0278441000000003</v>
      </c>
      <c r="U58" s="23">
        <v>4.8452635700000002</v>
      </c>
      <c r="V58" s="23">
        <v>4.5998631000000003</v>
      </c>
      <c r="W58" s="23">
        <v>4.7116657599999998</v>
      </c>
    </row>
    <row r="59" spans="1:23">
      <c r="A59" s="29" t="s">
        <v>118</v>
      </c>
      <c r="B59" s="29"/>
      <c r="C59" s="28">
        <v>152963.43927531756</v>
      </c>
      <c r="D59" s="28">
        <v>144683.70753723907</v>
      </c>
      <c r="E59" s="28">
        <v>135267.60463351908</v>
      </c>
      <c r="F59" s="28">
        <v>126553.51457992988</v>
      </c>
      <c r="G59" s="28">
        <v>122247.2096262306</v>
      </c>
      <c r="H59" s="28">
        <v>114402.70758843029</v>
      </c>
      <c r="I59" s="28">
        <v>110948.10272121815</v>
      </c>
      <c r="J59" s="28">
        <v>105411.30770437018</v>
      </c>
      <c r="K59" s="28">
        <v>94748.018657639637</v>
      </c>
      <c r="L59" s="28">
        <v>85203.474981574167</v>
      </c>
      <c r="M59" s="28">
        <v>78515.102296243873</v>
      </c>
      <c r="N59" s="28">
        <v>67207.127987914864</v>
      </c>
      <c r="O59" s="28">
        <v>64386.031221400037</v>
      </c>
      <c r="P59" s="28">
        <v>61128.855658599219</v>
      </c>
      <c r="Q59" s="28">
        <v>59869.295862138177</v>
      </c>
      <c r="R59" s="28">
        <v>57264.819546104365</v>
      </c>
      <c r="S59" s="28">
        <v>54001.940084918111</v>
      </c>
      <c r="T59" s="28">
        <v>50709.554318683826</v>
      </c>
      <c r="U59" s="28">
        <v>45263.084808777567</v>
      </c>
      <c r="V59" s="28">
        <v>43824.072402978738</v>
      </c>
      <c r="W59" s="28">
        <v>39896.939374747912</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7162.2307066146013</v>
      </c>
      <c r="D64" s="23">
        <v>6742.4256062107197</v>
      </c>
      <c r="E64" s="23">
        <v>3853.2524773991704</v>
      </c>
      <c r="F64" s="23">
        <v>2485.2952069834396</v>
      </c>
      <c r="G64" s="23">
        <v>2325.304006883242</v>
      </c>
      <c r="H64" s="23">
        <v>2202.379006921587</v>
      </c>
      <c r="I64" s="23">
        <v>2072.0930065466951</v>
      </c>
      <c r="J64" s="23">
        <v>1964.9832064137825</v>
      </c>
      <c r="K64" s="23">
        <v>1857.630606406359</v>
      </c>
      <c r="L64" s="23">
        <v>1751.5626075181685</v>
      </c>
      <c r="M64" s="23">
        <v>1653.6044073919015</v>
      </c>
      <c r="N64" s="23">
        <v>3140.1188117303082</v>
      </c>
      <c r="O64" s="23">
        <v>2921.7812112630463</v>
      </c>
      <c r="P64" s="23">
        <v>1957.7380102922991</v>
      </c>
      <c r="Q64" s="23">
        <v>2478.3980108290839</v>
      </c>
      <c r="R64" s="23">
        <v>1420.307211463283</v>
      </c>
      <c r="S64" s="23">
        <v>1.2055196E-5</v>
      </c>
      <c r="T64" s="23">
        <v>1.1452095000000001E-5</v>
      </c>
      <c r="U64" s="23">
        <v>1.2010668000000001E-5</v>
      </c>
      <c r="V64" s="23">
        <v>1.1361420000000001E-5</v>
      </c>
      <c r="W64" s="23">
        <v>1.3405053999999999E-5</v>
      </c>
    </row>
    <row r="65" spans="1:23">
      <c r="A65" s="27" t="s">
        <v>122</v>
      </c>
      <c r="B65" s="27" t="s">
        <v>28</v>
      </c>
      <c r="C65" s="23">
        <v>1920.268</v>
      </c>
      <c r="D65" s="23">
        <v>1437.0959</v>
      </c>
      <c r="E65" s="23">
        <v>1299.5934</v>
      </c>
      <c r="F65" s="23">
        <v>9.7659350000000003E-7</v>
      </c>
      <c r="G65" s="23">
        <v>9.6335896999999999E-7</v>
      </c>
      <c r="H65" s="23">
        <v>9.7632663999999994E-7</v>
      </c>
      <c r="I65" s="23">
        <v>7.8874179999999997E-7</v>
      </c>
      <c r="J65" s="23">
        <v>9.0226329999999999E-7</v>
      </c>
      <c r="K65" s="23">
        <v>8.0408539999999993E-7</v>
      </c>
      <c r="L65" s="23">
        <v>1.0843525E-6</v>
      </c>
      <c r="M65" s="23">
        <v>9.7451429999999909E-7</v>
      </c>
      <c r="N65" s="23">
        <v>1.483406E-6</v>
      </c>
      <c r="O65" s="23">
        <v>1.0231171E-6</v>
      </c>
      <c r="P65" s="23">
        <v>9.3619179999999909E-7</v>
      </c>
      <c r="Q65" s="23">
        <v>0</v>
      </c>
      <c r="R65" s="23">
        <v>0</v>
      </c>
      <c r="S65" s="23">
        <v>0</v>
      </c>
      <c r="T65" s="23">
        <v>0</v>
      </c>
      <c r="U65" s="23">
        <v>0</v>
      </c>
      <c r="V65" s="23">
        <v>0</v>
      </c>
      <c r="W65" s="23">
        <v>0</v>
      </c>
    </row>
    <row r="66" spans="1:23">
      <c r="A66" s="27" t="s">
        <v>122</v>
      </c>
      <c r="B66" s="27" t="s">
        <v>62</v>
      </c>
      <c r="C66" s="23">
        <v>327.05200163982829</v>
      </c>
      <c r="D66" s="23">
        <v>356.11151928708091</v>
      </c>
      <c r="E66" s="23">
        <v>739.22006215123668</v>
      </c>
      <c r="F66" s="23">
        <v>152.90458207526495</v>
      </c>
      <c r="G66" s="23">
        <v>132.80593528547081</v>
      </c>
      <c r="H66" s="23">
        <v>188.65336380666466</v>
      </c>
      <c r="I66" s="23">
        <v>98.990426175685982</v>
      </c>
      <c r="J66" s="23">
        <v>187.75131670427118</v>
      </c>
      <c r="K66" s="23">
        <v>104.75058260249271</v>
      </c>
      <c r="L66" s="23">
        <v>224.12218598798569</v>
      </c>
      <c r="M66" s="23">
        <v>156.24589001272679</v>
      </c>
      <c r="N66" s="23">
        <v>615.23029133807984</v>
      </c>
      <c r="O66" s="23">
        <v>315.87894770733874</v>
      </c>
      <c r="P66" s="23">
        <v>397.03614689590501</v>
      </c>
      <c r="Q66" s="23">
        <v>652.73976680986448</v>
      </c>
      <c r="R66" s="23">
        <v>448.79955379440617</v>
      </c>
      <c r="S66" s="23">
        <v>1110.760934908257</v>
      </c>
      <c r="T66" s="23">
        <v>873.6119763603981</v>
      </c>
      <c r="U66" s="23">
        <v>1124.9661612111242</v>
      </c>
      <c r="V66" s="23">
        <v>1586.3158552571947</v>
      </c>
      <c r="W66" s="23">
        <v>1318.2358670473263</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14618.14332182583</v>
      </c>
      <c r="D68" s="23">
        <v>14554.412002976431</v>
      </c>
      <c r="E68" s="23">
        <v>12326.318953615915</v>
      </c>
      <c r="F68" s="23">
        <v>12696.199605242529</v>
      </c>
      <c r="G68" s="23">
        <v>11628.790734215394</v>
      </c>
      <c r="H68" s="23">
        <v>12204.062801126984</v>
      </c>
      <c r="I68" s="23">
        <v>11550.388850059771</v>
      </c>
      <c r="J68" s="23">
        <v>10064.174307256966</v>
      </c>
      <c r="K68" s="23">
        <v>9226.7704698910311</v>
      </c>
      <c r="L68" s="23">
        <v>8440.5243703090146</v>
      </c>
      <c r="M68" s="23">
        <v>8370.5876015382073</v>
      </c>
      <c r="N68" s="23">
        <v>9777.0374189733266</v>
      </c>
      <c r="O68" s="23">
        <v>8833.9681640171184</v>
      </c>
      <c r="P68" s="23">
        <v>7947.195092290598</v>
      </c>
      <c r="Q68" s="23">
        <v>7741.2644322836568</v>
      </c>
      <c r="R68" s="23">
        <v>7565.4156172396997</v>
      </c>
      <c r="S68" s="23">
        <v>8630.1367214652691</v>
      </c>
      <c r="T68" s="23">
        <v>8313.1195609244642</v>
      </c>
      <c r="U68" s="23">
        <v>8765.8350178452511</v>
      </c>
      <c r="V68" s="23">
        <v>8546.1737885591119</v>
      </c>
      <c r="W68" s="23">
        <v>7184.9290805811779</v>
      </c>
    </row>
    <row r="69" spans="1:23">
      <c r="A69" s="27" t="s">
        <v>122</v>
      </c>
      <c r="B69" s="27" t="s">
        <v>64</v>
      </c>
      <c r="C69" s="23">
        <v>7.670038001363511</v>
      </c>
      <c r="D69" s="23">
        <v>7.270984202169692</v>
      </c>
      <c r="E69" s="23">
        <v>6.9772571021129908</v>
      </c>
      <c r="F69" s="23">
        <v>6.2800950019514143</v>
      </c>
      <c r="G69" s="23">
        <v>5.7809309032242089</v>
      </c>
      <c r="H69" s="23">
        <v>5.5920112043285579</v>
      </c>
      <c r="I69" s="23">
        <v>5.4477132050237547</v>
      </c>
      <c r="J69" s="23">
        <v>4.8638483044618068</v>
      </c>
      <c r="K69" s="23">
        <v>4.7569238051808824</v>
      </c>
      <c r="L69" s="23">
        <v>4.578713711230888</v>
      </c>
      <c r="M69" s="23">
        <v>4.3463858656050389</v>
      </c>
      <c r="N69" s="23">
        <v>4.4547778864904179</v>
      </c>
      <c r="O69" s="23">
        <v>4.0141552799985147</v>
      </c>
      <c r="P69" s="23">
        <v>3.6934073059009349</v>
      </c>
      <c r="Q69" s="23">
        <v>3.5821466732758847</v>
      </c>
      <c r="R69" s="23">
        <v>3.6537867118927165</v>
      </c>
      <c r="S69" s="23">
        <v>3.2659592355729616</v>
      </c>
      <c r="T69" s="23">
        <v>3.2082429041218492</v>
      </c>
      <c r="U69" s="23">
        <v>3.0734830218082658</v>
      </c>
      <c r="V69" s="23">
        <v>2.8895840398945158</v>
      </c>
      <c r="W69" s="23">
        <v>2.7722345677980029</v>
      </c>
    </row>
    <row r="70" spans="1:23">
      <c r="A70" s="27" t="s">
        <v>122</v>
      </c>
      <c r="B70" s="27" t="s">
        <v>32</v>
      </c>
      <c r="C70" s="23">
        <v>0.9224961119364079</v>
      </c>
      <c r="D70" s="23">
        <v>0.88067581483703739</v>
      </c>
      <c r="E70" s="23">
        <v>0.81458381257825752</v>
      </c>
      <c r="F70" s="23">
        <v>0.77169081442625076</v>
      </c>
      <c r="G70" s="23">
        <v>0.72677606028840147</v>
      </c>
      <c r="H70" s="23">
        <v>0.64892167364364117</v>
      </c>
      <c r="I70" s="23">
        <v>0.57689547094146798</v>
      </c>
      <c r="J70" s="23">
        <v>0.51521649084541798</v>
      </c>
      <c r="K70" s="23">
        <v>0.49534314762250842</v>
      </c>
      <c r="L70" s="23">
        <v>0.45411042747138003</v>
      </c>
      <c r="M70" s="23">
        <v>0.5127168339999999</v>
      </c>
      <c r="N70" s="23">
        <v>0.51777045999999993</v>
      </c>
      <c r="O70" s="23">
        <v>0.48244546999999993</v>
      </c>
      <c r="P70" s="23">
        <v>0.37548659999999801</v>
      </c>
      <c r="Q70" s="23">
        <v>0.35731873999999997</v>
      </c>
      <c r="R70" s="23">
        <v>0.35217879399999902</v>
      </c>
      <c r="S70" s="23">
        <v>0.33097229499999997</v>
      </c>
      <c r="T70" s="23">
        <v>0.31053926000000004</v>
      </c>
      <c r="U70" s="23">
        <v>0.36734727999999994</v>
      </c>
      <c r="V70" s="23">
        <v>0.33587918</v>
      </c>
      <c r="W70" s="23">
        <v>0.52881895000000001</v>
      </c>
    </row>
    <row r="71" spans="1:23">
      <c r="A71" s="27" t="s">
        <v>122</v>
      </c>
      <c r="B71" s="27" t="s">
        <v>69</v>
      </c>
      <c r="C71" s="23">
        <v>0</v>
      </c>
      <c r="D71" s="23">
        <v>0</v>
      </c>
      <c r="E71" s="23">
        <v>2.1687507999999899E-9</v>
      </c>
      <c r="F71" s="23">
        <v>2.0017293999999902E-9</v>
      </c>
      <c r="G71" s="23">
        <v>1.9102247000000003E-9</v>
      </c>
      <c r="H71" s="23">
        <v>2.1157362E-9</v>
      </c>
      <c r="I71" s="23">
        <v>1.9862431999999898E-9</v>
      </c>
      <c r="J71" s="23">
        <v>1.892503E-9</v>
      </c>
      <c r="K71" s="23">
        <v>1.847311E-9</v>
      </c>
      <c r="L71" s="23">
        <v>2.0133548000000002E-9</v>
      </c>
      <c r="M71" s="23">
        <v>2.1792239999999999E-9</v>
      </c>
      <c r="N71" s="23">
        <v>3.6686955999999998E-9</v>
      </c>
      <c r="O71" s="23">
        <v>3.3564408999999999E-9</v>
      </c>
      <c r="P71" s="23">
        <v>3.2504017E-9</v>
      </c>
      <c r="Q71" s="23">
        <v>3.1666676999999999E-9</v>
      </c>
      <c r="R71" s="23">
        <v>3.9974419999999996E-9</v>
      </c>
      <c r="S71" s="23">
        <v>3.8063664999999897E-9</v>
      </c>
      <c r="T71" s="23">
        <v>3.6122797000000002E-9</v>
      </c>
      <c r="U71" s="23">
        <v>3.7294740000000004E-9</v>
      </c>
      <c r="V71" s="23">
        <v>3.55090829999999E-9</v>
      </c>
      <c r="W71" s="23">
        <v>4.2677219999999996E-9</v>
      </c>
    </row>
    <row r="72" spans="1:23">
      <c r="A72" s="27" t="s">
        <v>122</v>
      </c>
      <c r="B72" s="27" t="s">
        <v>52</v>
      </c>
      <c r="C72" s="23">
        <v>0.12829559399999999</v>
      </c>
      <c r="D72" s="23">
        <v>0.23584627699999899</v>
      </c>
      <c r="E72" s="23">
        <v>0.36747094800000002</v>
      </c>
      <c r="F72" s="23">
        <v>0.51167755000000004</v>
      </c>
      <c r="G72" s="23">
        <v>0.701894565999999</v>
      </c>
      <c r="H72" s="23">
        <v>0.80156021</v>
      </c>
      <c r="I72" s="23">
        <v>0.84681661000000008</v>
      </c>
      <c r="J72" s="23">
        <v>0.91345111999999906</v>
      </c>
      <c r="K72" s="23">
        <v>1.0572427600000001</v>
      </c>
      <c r="L72" s="23">
        <v>1.16674897</v>
      </c>
      <c r="M72" s="23">
        <v>1.202180939999999</v>
      </c>
      <c r="N72" s="23">
        <v>1.255248229999999</v>
      </c>
      <c r="O72" s="23">
        <v>1.3291202599999998</v>
      </c>
      <c r="P72" s="23">
        <v>1.3635096599999998</v>
      </c>
      <c r="Q72" s="23">
        <v>1.404070439999999</v>
      </c>
      <c r="R72" s="23">
        <v>1.3585807599999997</v>
      </c>
      <c r="S72" s="23">
        <v>1.3165628700000003</v>
      </c>
      <c r="T72" s="23">
        <v>1.26537411</v>
      </c>
      <c r="U72" s="23">
        <v>1.2275418500000002</v>
      </c>
      <c r="V72" s="23">
        <v>1.1939312300000002</v>
      </c>
      <c r="W72" s="23">
        <v>1.1661564200000001</v>
      </c>
    </row>
    <row r="73" spans="1:23">
      <c r="A73" s="29" t="s">
        <v>118</v>
      </c>
      <c r="B73" s="29"/>
      <c r="C73" s="28">
        <v>24035.364068081624</v>
      </c>
      <c r="D73" s="28">
        <v>23097.316012676401</v>
      </c>
      <c r="E73" s="28">
        <v>18225.362150268436</v>
      </c>
      <c r="F73" s="28">
        <v>15340.679490279779</v>
      </c>
      <c r="G73" s="28">
        <v>14092.681608250688</v>
      </c>
      <c r="H73" s="28">
        <v>14600.687184035891</v>
      </c>
      <c r="I73" s="28">
        <v>13726.919996775918</v>
      </c>
      <c r="J73" s="28">
        <v>12221.772679581745</v>
      </c>
      <c r="K73" s="28">
        <v>11193.908583509148</v>
      </c>
      <c r="L73" s="28">
        <v>10420.787878610752</v>
      </c>
      <c r="M73" s="28">
        <v>10184.784285782955</v>
      </c>
      <c r="N73" s="28">
        <v>13536.841301411612</v>
      </c>
      <c r="O73" s="28">
        <v>12075.642479290618</v>
      </c>
      <c r="P73" s="28">
        <v>10305.662657720894</v>
      </c>
      <c r="Q73" s="28">
        <v>10875.984356595882</v>
      </c>
      <c r="R73" s="28">
        <v>9438.1761692092823</v>
      </c>
      <c r="S73" s="28">
        <v>9744.1636276642948</v>
      </c>
      <c r="T73" s="28">
        <v>9189.9397916410799</v>
      </c>
      <c r="U73" s="28">
        <v>9893.874674088851</v>
      </c>
      <c r="V73" s="28">
        <v>10135.379239217622</v>
      </c>
      <c r="W73" s="28">
        <v>8505.9371956013565</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9.686488E-6</v>
      </c>
      <c r="D78" s="23">
        <v>8.8111927999999989E-6</v>
      </c>
      <c r="E78" s="23">
        <v>9.14966869999999E-6</v>
      </c>
      <c r="F78" s="23">
        <v>8.8446361999999983E-6</v>
      </c>
      <c r="G78" s="23">
        <v>8.2139517999999899E-6</v>
      </c>
      <c r="H78" s="23">
        <v>7.9642393000000006E-6</v>
      </c>
      <c r="I78" s="23">
        <v>8.2449741000000003E-6</v>
      </c>
      <c r="J78" s="23">
        <v>8.2116170999999992E-6</v>
      </c>
      <c r="K78" s="23">
        <v>8.2212379000000008E-6</v>
      </c>
      <c r="L78" s="23">
        <v>9.5223496000000006E-6</v>
      </c>
      <c r="M78" s="23">
        <v>9.1483319999999892E-6</v>
      </c>
      <c r="N78" s="23">
        <v>1.2293111299999999E-5</v>
      </c>
      <c r="O78" s="23">
        <v>1.2087412700000001E-5</v>
      </c>
      <c r="P78" s="23">
        <v>1.0790015299999991E-5</v>
      </c>
      <c r="Q78" s="23">
        <v>1.19449923E-5</v>
      </c>
      <c r="R78" s="23">
        <v>1.0803315000000001E-5</v>
      </c>
      <c r="S78" s="23">
        <v>1.2047626199999999E-5</v>
      </c>
      <c r="T78" s="23">
        <v>1.1239918599999999E-5</v>
      </c>
      <c r="U78" s="23">
        <v>1.2058823699999989E-5</v>
      </c>
      <c r="V78" s="23">
        <v>1.1553334999999991E-5</v>
      </c>
      <c r="W78" s="23">
        <v>1.1196390299999999E-5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6.9150293999999998E-6</v>
      </c>
      <c r="D80" s="23">
        <v>6.2162214999999902E-6</v>
      </c>
      <c r="E80" s="23">
        <v>6.3870031999999896E-6</v>
      </c>
      <c r="F80" s="23">
        <v>6.4807312999999899E-6</v>
      </c>
      <c r="G80" s="23">
        <v>5.9030511999999901E-6</v>
      </c>
      <c r="H80" s="23">
        <v>5.8012357999999999E-6</v>
      </c>
      <c r="I80" s="23">
        <v>5.8890963999999997E-6</v>
      </c>
      <c r="J80" s="23">
        <v>5.7236476000000004E-6</v>
      </c>
      <c r="K80" s="23">
        <v>5.6207876999999901E-6</v>
      </c>
      <c r="L80" s="23">
        <v>6.2487682000000009E-6</v>
      </c>
      <c r="M80" s="23">
        <v>2.5105127998892001</v>
      </c>
      <c r="N80" s="23">
        <v>3.6838175513028002</v>
      </c>
      <c r="O80" s="23">
        <v>1.4277471613199999</v>
      </c>
      <c r="P80" s="23">
        <v>1.1228451360159999</v>
      </c>
      <c r="Q80" s="23">
        <v>3.3561884437545002</v>
      </c>
      <c r="R80" s="23">
        <v>2.4634966505189997</v>
      </c>
      <c r="S80" s="23">
        <v>5.9889918207765991</v>
      </c>
      <c r="T80" s="23">
        <v>8.250768900000001E-6</v>
      </c>
      <c r="U80" s="23">
        <v>0.55332188591770004</v>
      </c>
      <c r="V80" s="23">
        <v>4.5869275000000003E-6</v>
      </c>
      <c r="W80" s="23">
        <v>0.94029518751149999</v>
      </c>
    </row>
    <row r="81" spans="1:23">
      <c r="A81" s="27" t="s">
        <v>123</v>
      </c>
      <c r="B81" s="27" t="s">
        <v>61</v>
      </c>
      <c r="C81" s="23">
        <v>47983.672099999996</v>
      </c>
      <c r="D81" s="23">
        <v>47232.798019999995</v>
      </c>
      <c r="E81" s="23">
        <v>44005.600599999998</v>
      </c>
      <c r="F81" s="23">
        <v>46049.963400000008</v>
      </c>
      <c r="G81" s="23">
        <v>42896.3632</v>
      </c>
      <c r="H81" s="23">
        <v>35147.253100000002</v>
      </c>
      <c r="I81" s="23">
        <v>37359.189800000007</v>
      </c>
      <c r="J81" s="23">
        <v>36715.7287</v>
      </c>
      <c r="K81" s="23">
        <v>34680.444289999999</v>
      </c>
      <c r="L81" s="23">
        <v>37782.957309999998</v>
      </c>
      <c r="M81" s="23">
        <v>35973.035200000006</v>
      </c>
      <c r="N81" s="23">
        <v>35433.480660000001</v>
      </c>
      <c r="O81" s="23">
        <v>32347.665699999998</v>
      </c>
      <c r="P81" s="23">
        <v>28334.060920000004</v>
      </c>
      <c r="Q81" s="23">
        <v>28829.461500000005</v>
      </c>
      <c r="R81" s="23">
        <v>22771.516340000002</v>
      </c>
      <c r="S81" s="23">
        <v>24829.598959999999</v>
      </c>
      <c r="T81" s="23">
        <v>21764.906339999998</v>
      </c>
      <c r="U81" s="23">
        <v>18884.337490000002</v>
      </c>
      <c r="V81" s="23">
        <v>19451.142409999997</v>
      </c>
      <c r="W81" s="23">
        <v>17346.529829999999</v>
      </c>
    </row>
    <row r="82" spans="1:23">
      <c r="A82" s="27" t="s">
        <v>123</v>
      </c>
      <c r="B82" s="27" t="s">
        <v>65</v>
      </c>
      <c r="C82" s="23">
        <v>4185.8570732000553</v>
      </c>
      <c r="D82" s="23">
        <v>4497.7011129573193</v>
      </c>
      <c r="E82" s="23">
        <v>5212.4392901068713</v>
      </c>
      <c r="F82" s="23">
        <v>5985.5562600288868</v>
      </c>
      <c r="G82" s="23">
        <v>7229.5431556422291</v>
      </c>
      <c r="H82" s="23">
        <v>7971.5134750361558</v>
      </c>
      <c r="I82" s="23">
        <v>8743.9446567327705</v>
      </c>
      <c r="J82" s="23">
        <v>8728.8199494769124</v>
      </c>
      <c r="K82" s="23">
        <v>8909.0318454881653</v>
      </c>
      <c r="L82" s="23">
        <v>9235.5721624328617</v>
      </c>
      <c r="M82" s="23">
        <v>10125.129365899702</v>
      </c>
      <c r="N82" s="23">
        <v>9558.938554959821</v>
      </c>
      <c r="O82" s="23">
        <v>9562.6696028620445</v>
      </c>
      <c r="P82" s="23">
        <v>10151.234904168568</v>
      </c>
      <c r="Q82" s="23">
        <v>10259.739372316781</v>
      </c>
      <c r="R82" s="23">
        <v>10415.213022285072</v>
      </c>
      <c r="S82" s="23">
        <v>10426.60451376512</v>
      </c>
      <c r="T82" s="23">
        <v>10135.394495195496</v>
      </c>
      <c r="U82" s="23">
        <v>9897.3252420275785</v>
      </c>
      <c r="V82" s="23">
        <v>10155.969150241905</v>
      </c>
      <c r="W82" s="23">
        <v>9029.6421190197088</v>
      </c>
    </row>
    <row r="83" spans="1:23">
      <c r="A83" s="27" t="s">
        <v>123</v>
      </c>
      <c r="B83" s="27" t="s">
        <v>64</v>
      </c>
      <c r="C83" s="23">
        <v>1.4631129999999998E-10</v>
      </c>
      <c r="D83" s="23">
        <v>2.4906256999999999E-10</v>
      </c>
      <c r="E83" s="23">
        <v>3.5154096000000005E-10</v>
      </c>
      <c r="F83" s="23">
        <v>3.3082982999999902E-10</v>
      </c>
      <c r="G83" s="23">
        <v>8.4863050000000005E-10</v>
      </c>
      <c r="H83" s="23">
        <v>1.0615146E-9</v>
      </c>
      <c r="I83" s="23">
        <v>9.7835040000000017E-10</v>
      </c>
      <c r="J83" s="23">
        <v>9.2773125999999999E-10</v>
      </c>
      <c r="K83" s="23">
        <v>9.3956992999999999E-10</v>
      </c>
      <c r="L83" s="23">
        <v>8.9666340000000003E-10</v>
      </c>
      <c r="M83" s="23">
        <v>1.6236335E-9</v>
      </c>
      <c r="N83" s="23">
        <v>1.5349544999999999E-9</v>
      </c>
      <c r="O83" s="23">
        <v>2.2427319E-9</v>
      </c>
      <c r="P83" s="23">
        <v>1.79577519999999E-9</v>
      </c>
      <c r="Q83" s="23">
        <v>1.821192E-9</v>
      </c>
      <c r="R83" s="23">
        <v>1.6315665999999999E-9</v>
      </c>
      <c r="S83" s="23">
        <v>1.54622269999999E-9</v>
      </c>
      <c r="T83" s="23">
        <v>1.5564501999999901E-9</v>
      </c>
      <c r="U83" s="23">
        <v>1.4526147000000001E-9</v>
      </c>
      <c r="V83" s="23">
        <v>1.6794396E-9</v>
      </c>
      <c r="W83" s="23">
        <v>1.61931089999999E-9</v>
      </c>
    </row>
    <row r="84" spans="1:23">
      <c r="A84" s="27" t="s">
        <v>123</v>
      </c>
      <c r="B84" s="27" t="s">
        <v>32</v>
      </c>
      <c r="C84" s="23">
        <v>2.5843512999999902E-9</v>
      </c>
      <c r="D84" s="23">
        <v>2.5415009999999999E-9</v>
      </c>
      <c r="E84" s="23">
        <v>2.3555276000000001E-9</v>
      </c>
      <c r="F84" s="23">
        <v>2.2470772E-9</v>
      </c>
      <c r="G84" s="23">
        <v>2.1830694999999998E-9</v>
      </c>
      <c r="H84" s="23">
        <v>2.7471333E-9</v>
      </c>
      <c r="I84" s="23">
        <v>3.3118374E-9</v>
      </c>
      <c r="J84" s="23">
        <v>3.4030970000000002E-9</v>
      </c>
      <c r="K84" s="23">
        <v>3.1949869999999899E-9</v>
      </c>
      <c r="L84" s="23">
        <v>6.5249747000000007E-9</v>
      </c>
      <c r="M84" s="23">
        <v>6.5979007000000004E-9</v>
      </c>
      <c r="N84" s="23">
        <v>5.8802198000000001E-9</v>
      </c>
      <c r="O84" s="23">
        <v>5.476136E-9</v>
      </c>
      <c r="P84" s="23">
        <v>5.8910589999999994E-9</v>
      </c>
      <c r="Q84" s="23">
        <v>5.4236974999999899E-9</v>
      </c>
      <c r="R84" s="23">
        <v>5.2937006999999998E-9</v>
      </c>
      <c r="S84" s="23">
        <v>5.4001469999999993E-9</v>
      </c>
      <c r="T84" s="23">
        <v>4.9725654000000005E-9</v>
      </c>
      <c r="U84" s="23">
        <v>6.7101255000000005E-9</v>
      </c>
      <c r="V84" s="23">
        <v>7.2363755E-9</v>
      </c>
      <c r="W84" s="23">
        <v>7.2944763000000003E-9</v>
      </c>
    </row>
    <row r="85" spans="1:23">
      <c r="A85" s="27" t="s">
        <v>123</v>
      </c>
      <c r="B85" s="27" t="s">
        <v>69</v>
      </c>
      <c r="C85" s="23">
        <v>0</v>
      </c>
      <c r="D85" s="23">
        <v>0</v>
      </c>
      <c r="E85" s="23">
        <v>6.1410012000000006E-9</v>
      </c>
      <c r="F85" s="23">
        <v>6.1800573999999908E-9</v>
      </c>
      <c r="G85" s="23">
        <v>6.7062534999999995E-9</v>
      </c>
      <c r="H85" s="23">
        <v>6.6482031999999996E-9</v>
      </c>
      <c r="I85" s="23">
        <v>6.5027950999999888E-9</v>
      </c>
      <c r="J85" s="23">
        <v>6.4523471999999995E-9</v>
      </c>
      <c r="K85" s="23">
        <v>6.4671362000000005E-9</v>
      </c>
      <c r="L85" s="23">
        <v>8.1371695999999982E-9</v>
      </c>
      <c r="M85" s="23">
        <v>1.0461189000000001E-8</v>
      </c>
      <c r="N85" s="23">
        <v>3.8253061000000001E-8</v>
      </c>
      <c r="O85" s="23">
        <v>3.5752566000000003E-8</v>
      </c>
      <c r="P85" s="23">
        <v>3.6178754000000004E-8</v>
      </c>
      <c r="Q85" s="23">
        <v>0.15207321553954001</v>
      </c>
      <c r="R85" s="23">
        <v>0.14162094097238001</v>
      </c>
      <c r="S85" s="23">
        <v>0.31708436183866995</v>
      </c>
      <c r="T85" s="23">
        <v>0.30347129456138</v>
      </c>
      <c r="U85" s="23">
        <v>0.51422163999999992</v>
      </c>
      <c r="V85" s="23">
        <v>0.55860094000000005</v>
      </c>
      <c r="W85" s="23">
        <v>0.60288004000000006</v>
      </c>
    </row>
    <row r="86" spans="1:23">
      <c r="A86" s="27" t="s">
        <v>123</v>
      </c>
      <c r="B86" s="27" t="s">
        <v>52</v>
      </c>
      <c r="C86" s="23">
        <v>2.6805637499999996E-3</v>
      </c>
      <c r="D86" s="23">
        <v>8.9877590499999986E-3</v>
      </c>
      <c r="E86" s="23">
        <v>7.06502998E-3</v>
      </c>
      <c r="F86" s="23">
        <v>1.3594372550000001E-2</v>
      </c>
      <c r="G86" s="23">
        <v>2.5300360399999999E-2</v>
      </c>
      <c r="H86" s="23">
        <v>3.4806186899999987E-2</v>
      </c>
      <c r="I86" s="23">
        <v>6.0033665600000001E-2</v>
      </c>
      <c r="J86" s="23">
        <v>6.4516942999999993E-2</v>
      </c>
      <c r="K86" s="23">
        <v>8.23763785E-2</v>
      </c>
      <c r="L86" s="23">
        <v>0.11521930799999998</v>
      </c>
      <c r="M86" s="23">
        <v>0.12595003899999901</v>
      </c>
      <c r="N86" s="23">
        <v>0.14450251999999988</v>
      </c>
      <c r="O86" s="23">
        <v>0.15109292600000002</v>
      </c>
      <c r="P86" s="23">
        <v>0.167688421</v>
      </c>
      <c r="Q86" s="23">
        <v>0.166800007</v>
      </c>
      <c r="R86" s="23">
        <v>0.16054699</v>
      </c>
      <c r="S86" s="23">
        <v>0.1357289545</v>
      </c>
      <c r="T86" s="23">
        <v>0.14215285</v>
      </c>
      <c r="U86" s="23">
        <v>0.13676206999999999</v>
      </c>
      <c r="V86" s="23">
        <v>0.123160749</v>
      </c>
      <c r="W86" s="23">
        <v>0.130752802</v>
      </c>
    </row>
    <row r="87" spans="1:23">
      <c r="A87" s="29" t="s">
        <v>118</v>
      </c>
      <c r="B87" s="29"/>
      <c r="C87" s="28">
        <v>52169.529189801717</v>
      </c>
      <c r="D87" s="28">
        <v>51730.499147984978</v>
      </c>
      <c r="E87" s="28">
        <v>49218.039905643891</v>
      </c>
      <c r="F87" s="28">
        <v>52035.519675354582</v>
      </c>
      <c r="G87" s="28">
        <v>50125.90636976008</v>
      </c>
      <c r="H87" s="28">
        <v>43118.76658880269</v>
      </c>
      <c r="I87" s="28">
        <v>46103.134470867823</v>
      </c>
      <c r="J87" s="28">
        <v>45444.548663413108</v>
      </c>
      <c r="K87" s="28">
        <v>43589.476149331131</v>
      </c>
      <c r="L87" s="28">
        <v>47018.529488204869</v>
      </c>
      <c r="M87" s="28">
        <v>46100.675087849551</v>
      </c>
      <c r="N87" s="28">
        <v>44996.103044805772</v>
      </c>
      <c r="O87" s="28">
        <v>41911.763062113016</v>
      </c>
      <c r="P87" s="28">
        <v>38486.418680096402</v>
      </c>
      <c r="Q87" s="28">
        <v>39092.55707270735</v>
      </c>
      <c r="R87" s="28">
        <v>33189.192869740538</v>
      </c>
      <c r="S87" s="28">
        <v>35262.192477635072</v>
      </c>
      <c r="T87" s="28">
        <v>31900.300854687739</v>
      </c>
      <c r="U87" s="28">
        <v>28782.216065973775</v>
      </c>
      <c r="V87" s="28">
        <v>29607.111576383846</v>
      </c>
      <c r="W87" s="28">
        <v>26377.112255405231</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1.8473343209999999</v>
      </c>
      <c r="D92" s="23">
        <v>1.7745046359999992</v>
      </c>
      <c r="E92" s="23">
        <v>1.614143014999998</v>
      </c>
      <c r="F92" s="23">
        <v>1.5860695729999987</v>
      </c>
      <c r="G92" s="23">
        <v>1.5129825239999999</v>
      </c>
      <c r="H92" s="23">
        <v>1.3641478399999989</v>
      </c>
      <c r="I92" s="23">
        <v>1.2012997879999998</v>
      </c>
      <c r="J92" s="23">
        <v>1.073357673999999</v>
      </c>
      <c r="K92" s="23">
        <v>1.059263377</v>
      </c>
      <c r="L92" s="23">
        <v>0.96661878999999906</v>
      </c>
      <c r="M92" s="23">
        <v>0.89924934899999998</v>
      </c>
      <c r="N92" s="23">
        <v>0.85412579999999894</v>
      </c>
      <c r="O92" s="23">
        <v>0.64612816900000003</v>
      </c>
      <c r="P92" s="23">
        <v>0.51340094999999997</v>
      </c>
      <c r="Q92" s="23">
        <v>0.48600501899999998</v>
      </c>
      <c r="R92" s="23">
        <v>0.46212169000000003</v>
      </c>
      <c r="S92" s="23">
        <v>0.42534609999999989</v>
      </c>
      <c r="T92" s="23">
        <v>0.40323268499999998</v>
      </c>
      <c r="U92" s="23">
        <v>0.37515820099999997</v>
      </c>
      <c r="V92" s="23">
        <v>0.344491518</v>
      </c>
      <c r="W92" s="23">
        <v>0.32196266000000001</v>
      </c>
    </row>
    <row r="93" spans="1:23">
      <c r="A93" s="27" t="s">
        <v>36</v>
      </c>
      <c r="B93" s="27" t="s">
        <v>68</v>
      </c>
      <c r="C93" s="23">
        <v>693.96283600000004</v>
      </c>
      <c r="D93" s="23">
        <v>1139.6756800000001</v>
      </c>
      <c r="E93" s="23">
        <v>579.44804900000008</v>
      </c>
      <c r="F93" s="23">
        <v>5511.4800930000001</v>
      </c>
      <c r="G93" s="23">
        <v>3083.7157299999999</v>
      </c>
      <c r="H93" s="23">
        <v>2819.2323109999998</v>
      </c>
      <c r="I93" s="23">
        <v>3302.0451700000003</v>
      </c>
      <c r="J93" s="23">
        <v>3519.0888889999997</v>
      </c>
      <c r="K93" s="23">
        <v>4885.8291559999998</v>
      </c>
      <c r="L93" s="23">
        <v>7231.6380769999996</v>
      </c>
      <c r="M93" s="23">
        <v>8314.3564499999993</v>
      </c>
      <c r="N93" s="23">
        <v>10389.138524</v>
      </c>
      <c r="O93" s="23">
        <v>8856.9089519999998</v>
      </c>
      <c r="P93" s="23">
        <v>8387.1026750000001</v>
      </c>
      <c r="Q93" s="23">
        <v>7766.5663939999995</v>
      </c>
      <c r="R93" s="23">
        <v>6388.2906499999999</v>
      </c>
      <c r="S93" s="23">
        <v>5921.5242090000002</v>
      </c>
      <c r="T93" s="23">
        <v>5565.027032</v>
      </c>
      <c r="U93" s="23">
        <v>6184.2973239999992</v>
      </c>
      <c r="V93" s="23">
        <v>6187.7958090000002</v>
      </c>
      <c r="W93" s="23">
        <v>5498.0828969999993</v>
      </c>
    </row>
    <row r="94" spans="1:23">
      <c r="A94" s="27" t="s">
        <v>36</v>
      </c>
      <c r="B94" s="27" t="s">
        <v>72</v>
      </c>
      <c r="C94" s="23">
        <v>0.65809695464999896</v>
      </c>
      <c r="D94" s="23">
        <v>1.5343195952299999</v>
      </c>
      <c r="E94" s="23">
        <v>2.6941902046299999</v>
      </c>
      <c r="F94" s="23">
        <v>4.8057097527399986</v>
      </c>
      <c r="G94" s="23">
        <v>7.4096411145999976</v>
      </c>
      <c r="H94" s="23">
        <v>9.2632344382999907</v>
      </c>
      <c r="I94" s="23">
        <v>10.358597006699998</v>
      </c>
      <c r="J94" s="23">
        <v>11.6890362194</v>
      </c>
      <c r="K94" s="23">
        <v>14.507509031299991</v>
      </c>
      <c r="L94" s="23">
        <v>14.692285023999998</v>
      </c>
      <c r="M94" s="23">
        <v>15.512042010500002</v>
      </c>
      <c r="N94" s="23">
        <v>16.479908867999999</v>
      </c>
      <c r="O94" s="23">
        <v>17.564049090999998</v>
      </c>
      <c r="P94" s="23">
        <v>18.441748762</v>
      </c>
      <c r="Q94" s="23">
        <v>19.473602185000001</v>
      </c>
      <c r="R94" s="23">
        <v>18.944785459999999</v>
      </c>
      <c r="S94" s="23">
        <v>18.047554273999999</v>
      </c>
      <c r="T94" s="23">
        <v>17.785501069999999</v>
      </c>
      <c r="U94" s="23">
        <v>17.311506771999998</v>
      </c>
      <c r="V94" s="23">
        <v>16.779328045999996</v>
      </c>
      <c r="W94" s="23">
        <v>16.719401882999989</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308.21649600000001</v>
      </c>
      <c r="D98" s="23">
        <v>737.28830000000005</v>
      </c>
      <c r="E98" s="23">
        <v>383.43834900000007</v>
      </c>
      <c r="F98" s="23">
        <v>2915.7862930000001</v>
      </c>
      <c r="G98" s="23">
        <v>823.29773</v>
      </c>
      <c r="H98" s="23">
        <v>253.28111100000001</v>
      </c>
      <c r="I98" s="23">
        <v>1524.7652700000001</v>
      </c>
      <c r="J98" s="23">
        <v>1402.8658889999999</v>
      </c>
      <c r="K98" s="23">
        <v>2071.1966560000001</v>
      </c>
      <c r="L98" s="23">
        <v>3377.3375770000002</v>
      </c>
      <c r="M98" s="23">
        <v>4447.5272500000001</v>
      </c>
      <c r="N98" s="23">
        <v>6692.8630240000002</v>
      </c>
      <c r="O98" s="23">
        <v>5529.6529519999995</v>
      </c>
      <c r="P98" s="23">
        <v>5389.1981749999995</v>
      </c>
      <c r="Q98" s="23">
        <v>5113.2658939999992</v>
      </c>
      <c r="R98" s="23">
        <v>4272.0128500000001</v>
      </c>
      <c r="S98" s="23">
        <v>4148.0143090000001</v>
      </c>
      <c r="T98" s="23">
        <v>3804.9864320000001</v>
      </c>
      <c r="U98" s="23">
        <v>4405.7818239999997</v>
      </c>
      <c r="V98" s="23">
        <v>4548.2696089999999</v>
      </c>
      <c r="W98" s="23">
        <v>3926.5733969999997</v>
      </c>
    </row>
    <row r="99" spans="1:23">
      <c r="A99" s="27" t="s">
        <v>119</v>
      </c>
      <c r="B99" s="27" t="s">
        <v>72</v>
      </c>
      <c r="C99" s="23">
        <v>0.22977709499999999</v>
      </c>
      <c r="D99" s="23">
        <v>0.47754215</v>
      </c>
      <c r="E99" s="23">
        <v>0.71378048999999999</v>
      </c>
      <c r="F99" s="23">
        <v>1.3183543799999988</v>
      </c>
      <c r="G99" s="23">
        <v>2.074508939999999</v>
      </c>
      <c r="H99" s="23">
        <v>2.6067371699999997</v>
      </c>
      <c r="I99" s="23">
        <v>2.8635852399999999</v>
      </c>
      <c r="J99" s="23">
        <v>3.2699364000000002</v>
      </c>
      <c r="K99" s="23">
        <v>4.0324981599999994</v>
      </c>
      <c r="L99" s="23">
        <v>4.3761867499999996</v>
      </c>
      <c r="M99" s="23">
        <v>4.5642099600000003</v>
      </c>
      <c r="N99" s="23">
        <v>4.9170026</v>
      </c>
      <c r="O99" s="23">
        <v>5.28967323</v>
      </c>
      <c r="P99" s="23">
        <v>5.5443397000000001</v>
      </c>
      <c r="Q99" s="23">
        <v>5.8986843000000011</v>
      </c>
      <c r="R99" s="23">
        <v>5.7748587999999996</v>
      </c>
      <c r="S99" s="23">
        <v>5.5832234600000001</v>
      </c>
      <c r="T99" s="23">
        <v>5.5197990699999995</v>
      </c>
      <c r="U99" s="23">
        <v>5.4327940999999997</v>
      </c>
      <c r="V99" s="23">
        <v>5.2894337999999994</v>
      </c>
      <c r="W99" s="23">
        <v>5.2528684399999994</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0.28678190000000003</v>
      </c>
      <c r="D102" s="23">
        <v>0.27438715000000002</v>
      </c>
      <c r="E102" s="23">
        <v>0.26749597000000003</v>
      </c>
      <c r="F102" s="23">
        <v>0.27468081999999999</v>
      </c>
      <c r="G102" s="23">
        <v>0.26892290000000002</v>
      </c>
      <c r="H102" s="23">
        <v>0.24831971999999999</v>
      </c>
      <c r="I102" s="23">
        <v>0.22492982</v>
      </c>
      <c r="J102" s="23">
        <v>0.21198106000000003</v>
      </c>
      <c r="K102" s="23">
        <v>0.20626657000000001</v>
      </c>
      <c r="L102" s="23">
        <v>0.18505742</v>
      </c>
      <c r="M102" s="23">
        <v>0.1747205</v>
      </c>
      <c r="N102" s="23">
        <v>0.16458321999999898</v>
      </c>
      <c r="O102" s="23">
        <v>0.15451636999999999</v>
      </c>
      <c r="P102" s="23">
        <v>0.14579197999999999</v>
      </c>
      <c r="Q102" s="23">
        <v>0.13625883</v>
      </c>
      <c r="R102" s="23">
        <v>0.12745341999999998</v>
      </c>
      <c r="S102" s="23">
        <v>0.11332082</v>
      </c>
      <c r="T102" s="23">
        <v>0.10917841</v>
      </c>
      <c r="U102" s="23">
        <v>0.101971115</v>
      </c>
      <c r="V102" s="23">
        <v>9.6671119999999999E-2</v>
      </c>
      <c r="W102" s="23">
        <v>9.0439510000000001E-2</v>
      </c>
    </row>
    <row r="103" spans="1:23">
      <c r="A103" s="27" t="s">
        <v>120</v>
      </c>
      <c r="B103" s="27" t="s">
        <v>68</v>
      </c>
      <c r="C103" s="23">
        <v>385.74634000000003</v>
      </c>
      <c r="D103" s="23">
        <v>402.38738000000001</v>
      </c>
      <c r="E103" s="23">
        <v>196.00970000000001</v>
      </c>
      <c r="F103" s="23">
        <v>2595.6938</v>
      </c>
      <c r="G103" s="23">
        <v>2260.4180000000001</v>
      </c>
      <c r="H103" s="23">
        <v>2565.9512</v>
      </c>
      <c r="I103" s="23">
        <v>1777.2799</v>
      </c>
      <c r="J103" s="23">
        <v>2116.223</v>
      </c>
      <c r="K103" s="23">
        <v>2814.6325000000002</v>
      </c>
      <c r="L103" s="23">
        <v>3854.3004999999998</v>
      </c>
      <c r="M103" s="23">
        <v>3866.8292000000001</v>
      </c>
      <c r="N103" s="23">
        <v>3696.2755000000002</v>
      </c>
      <c r="O103" s="23">
        <v>3327.2559999999999</v>
      </c>
      <c r="P103" s="23">
        <v>2997.9045000000001</v>
      </c>
      <c r="Q103" s="23">
        <v>2653.3004999999998</v>
      </c>
      <c r="R103" s="23">
        <v>2116.2777999999998</v>
      </c>
      <c r="S103" s="23">
        <v>1773.5099</v>
      </c>
      <c r="T103" s="23">
        <v>1760.0406</v>
      </c>
      <c r="U103" s="23">
        <v>1778.5155</v>
      </c>
      <c r="V103" s="23">
        <v>1639.5262</v>
      </c>
      <c r="W103" s="23">
        <v>1571.5094999999999</v>
      </c>
    </row>
    <row r="104" spans="1:23">
      <c r="A104" s="27" t="s">
        <v>120</v>
      </c>
      <c r="B104" s="27" t="s">
        <v>72</v>
      </c>
      <c r="C104" s="23">
        <v>0.11975841500000001</v>
      </c>
      <c r="D104" s="23">
        <v>0.32733400000000001</v>
      </c>
      <c r="E104" s="23">
        <v>0.6131356899999999</v>
      </c>
      <c r="F104" s="23">
        <v>1.1086217199999999</v>
      </c>
      <c r="G104" s="23">
        <v>1.7455604300000001</v>
      </c>
      <c r="H104" s="23">
        <v>2.2076398799999999</v>
      </c>
      <c r="I104" s="23">
        <v>2.6310936299999996</v>
      </c>
      <c r="J104" s="23">
        <v>3.3003150299999997</v>
      </c>
      <c r="K104" s="23">
        <v>4.3771380999999998</v>
      </c>
      <c r="L104" s="23">
        <v>3.7197930799999992</v>
      </c>
      <c r="M104" s="23">
        <v>4.0119456500000004</v>
      </c>
      <c r="N104" s="23">
        <v>4.3493303000000001</v>
      </c>
      <c r="O104" s="23">
        <v>4.6918727000000002</v>
      </c>
      <c r="P104" s="23">
        <v>4.9679153999999999</v>
      </c>
      <c r="Q104" s="23">
        <v>5.1614777999999992</v>
      </c>
      <c r="R104" s="23">
        <v>4.9720379999999995</v>
      </c>
      <c r="S104" s="23">
        <v>4.7829797599999981</v>
      </c>
      <c r="T104" s="23">
        <v>4.6743243000000003</v>
      </c>
      <c r="U104" s="23">
        <v>4.5928453400000002</v>
      </c>
      <c r="V104" s="23">
        <v>4.5085316500000001</v>
      </c>
      <c r="W104" s="23">
        <v>4.4170253999999902</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0.42437746600000004</v>
      </c>
      <c r="D107" s="23">
        <v>0.410349986</v>
      </c>
      <c r="E107" s="23">
        <v>0.34340380999999898</v>
      </c>
      <c r="F107" s="23">
        <v>0.35864109999999894</v>
      </c>
      <c r="G107" s="23">
        <v>0.3467628559999999</v>
      </c>
      <c r="H107" s="23">
        <v>0.31465230599999899</v>
      </c>
      <c r="I107" s="23">
        <v>0.26226716499999986</v>
      </c>
      <c r="J107" s="23">
        <v>0.22712190399999901</v>
      </c>
      <c r="K107" s="23">
        <v>0.23983399499999999</v>
      </c>
      <c r="L107" s="23">
        <v>0.22249923999999999</v>
      </c>
      <c r="M107" s="23">
        <v>0.205154209</v>
      </c>
      <c r="N107" s="23">
        <v>0.19834715999999999</v>
      </c>
      <c r="O107" s="23">
        <v>3.4812145000000003E-2</v>
      </c>
      <c r="P107" s="23">
        <v>3.2759540000000004E-2</v>
      </c>
      <c r="Q107" s="23">
        <v>3.1791689000000005E-2</v>
      </c>
      <c r="R107" s="23">
        <v>2.9585899999999998E-2</v>
      </c>
      <c r="S107" s="23">
        <v>2.5548379999999898E-2</v>
      </c>
      <c r="T107" s="23">
        <v>2.4829515E-2</v>
      </c>
      <c r="U107" s="23">
        <v>2.3225016000000001E-2</v>
      </c>
      <c r="V107" s="23">
        <v>2.1034628000000003E-2</v>
      </c>
      <c r="W107" s="23">
        <v>2.1057329999999999E-2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0.1544649569999989</v>
      </c>
      <c r="D109" s="23">
        <v>0.44078280999999991</v>
      </c>
      <c r="E109" s="23">
        <v>0.92716025000000002</v>
      </c>
      <c r="F109" s="23">
        <v>1.7603460199999998</v>
      </c>
      <c r="G109" s="23">
        <v>2.7344788000000002</v>
      </c>
      <c r="H109" s="23">
        <v>3.4648555999999902</v>
      </c>
      <c r="I109" s="23">
        <v>3.79446716</v>
      </c>
      <c r="J109" s="23">
        <v>3.9706937600000001</v>
      </c>
      <c r="K109" s="23">
        <v>4.7536521999999906</v>
      </c>
      <c r="L109" s="23">
        <v>5.0914635999999991</v>
      </c>
      <c r="M109" s="23">
        <v>5.3731073000000009</v>
      </c>
      <c r="N109" s="23">
        <v>5.5664992300000007</v>
      </c>
      <c r="O109" s="23">
        <v>5.8414080599999991</v>
      </c>
      <c r="P109" s="23">
        <v>6.1275054000000004</v>
      </c>
      <c r="Q109" s="23">
        <v>6.5657488000000006</v>
      </c>
      <c r="R109" s="23">
        <v>6.4100739000000004</v>
      </c>
      <c r="S109" s="23">
        <v>5.9731914999999995</v>
      </c>
      <c r="T109" s="23">
        <v>5.9318625000000003</v>
      </c>
      <c r="U109" s="23">
        <v>5.6842197500000005</v>
      </c>
      <c r="V109" s="23">
        <v>5.4275161699999988</v>
      </c>
      <c r="W109" s="23">
        <v>5.5278665</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1.136174955</v>
      </c>
      <c r="D112" s="23">
        <v>1.0897674999999991</v>
      </c>
      <c r="E112" s="23">
        <v>1.0032432349999989</v>
      </c>
      <c r="F112" s="23">
        <v>0.95274765299999986</v>
      </c>
      <c r="G112" s="23">
        <v>0.89729676800000002</v>
      </c>
      <c r="H112" s="23">
        <v>0.80117581399999993</v>
      </c>
      <c r="I112" s="23">
        <v>0.71410280299999995</v>
      </c>
      <c r="J112" s="23">
        <v>0.63425470999999989</v>
      </c>
      <c r="K112" s="23">
        <v>0.613162812</v>
      </c>
      <c r="L112" s="23">
        <v>0.55906212999999905</v>
      </c>
      <c r="M112" s="23">
        <v>0.51937464</v>
      </c>
      <c r="N112" s="23">
        <v>0.49119541999999999</v>
      </c>
      <c r="O112" s="23">
        <v>0.456799654</v>
      </c>
      <c r="P112" s="23">
        <v>0.33484943</v>
      </c>
      <c r="Q112" s="23">
        <v>0.31795449999999997</v>
      </c>
      <c r="R112" s="23">
        <v>0.30508237000000005</v>
      </c>
      <c r="S112" s="23">
        <v>0.28647689999999998</v>
      </c>
      <c r="T112" s="23">
        <v>0.26922476000000001</v>
      </c>
      <c r="U112" s="23">
        <v>0.24996207000000001</v>
      </c>
      <c r="V112" s="23">
        <v>0.22678577000000003</v>
      </c>
      <c r="W112" s="23">
        <v>0.21046582</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0.150942518</v>
      </c>
      <c r="D114" s="23">
        <v>0.27803248000000003</v>
      </c>
      <c r="E114" s="23">
        <v>0.43178189</v>
      </c>
      <c r="F114" s="23">
        <v>0.60237032599999996</v>
      </c>
      <c r="G114" s="23">
        <v>0.82541993999999907</v>
      </c>
      <c r="H114" s="23">
        <v>0.94305163999999997</v>
      </c>
      <c r="I114" s="23">
        <v>0.99861583999999992</v>
      </c>
      <c r="J114" s="23">
        <v>1.0723875799999989</v>
      </c>
      <c r="K114" s="23">
        <v>1.24698799</v>
      </c>
      <c r="L114" s="23">
        <v>1.3695960399999998</v>
      </c>
      <c r="M114" s="23">
        <v>1.4143993000000001</v>
      </c>
      <c r="N114" s="23">
        <v>1.4768382499999999</v>
      </c>
      <c r="O114" s="23">
        <v>1.5637505200000001</v>
      </c>
      <c r="P114" s="23">
        <v>1.6042100299999991</v>
      </c>
      <c r="Q114" s="23">
        <v>1.6519309</v>
      </c>
      <c r="R114" s="23">
        <v>1.5984130700000001</v>
      </c>
      <c r="S114" s="23">
        <v>1.548978</v>
      </c>
      <c r="T114" s="23">
        <v>1.4917944299999999</v>
      </c>
      <c r="U114" s="23">
        <v>1.44120932</v>
      </c>
      <c r="V114" s="23">
        <v>1.4084353799999989</v>
      </c>
      <c r="W114" s="23">
        <v>1.3683055800000001</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3.1539696499999995E-3</v>
      </c>
      <c r="D119" s="23">
        <v>1.0628155229999998E-2</v>
      </c>
      <c r="E119" s="23">
        <v>8.3318846299999996E-3</v>
      </c>
      <c r="F119" s="23">
        <v>1.6017306739999997E-2</v>
      </c>
      <c r="G119" s="23">
        <v>2.96730045999999E-2</v>
      </c>
      <c r="H119" s="23">
        <v>4.0950148300000003E-2</v>
      </c>
      <c r="I119" s="23">
        <v>7.0835136700000009E-2</v>
      </c>
      <c r="J119" s="23">
        <v>7.5703449400000011E-2</v>
      </c>
      <c r="K119" s="23">
        <v>9.7232581299999996E-2</v>
      </c>
      <c r="L119" s="23">
        <v>0.13524555399999999</v>
      </c>
      <c r="M119" s="23">
        <v>0.14837980049999999</v>
      </c>
      <c r="N119" s="23">
        <v>0.17023848800000002</v>
      </c>
      <c r="O119" s="23">
        <v>0.17734458099999989</v>
      </c>
      <c r="P119" s="23">
        <v>0.197778232</v>
      </c>
      <c r="Q119" s="23">
        <v>0.19576038500000001</v>
      </c>
      <c r="R119" s="23">
        <v>0.18940169000000001</v>
      </c>
      <c r="S119" s="23">
        <v>0.15918155399999989</v>
      </c>
      <c r="T119" s="23">
        <v>0.16772076999999999</v>
      </c>
      <c r="U119" s="23">
        <v>0.16043826199999997</v>
      </c>
      <c r="V119" s="23">
        <v>0.14541104599999999</v>
      </c>
      <c r="W119" s="23">
        <v>0.15333596299999991</v>
      </c>
    </row>
    <row r="121" spans="1:23" collapsed="1"/>
    <row r="122" spans="1:23">
      <c r="A122" s="7" t="s">
        <v>93</v>
      </c>
    </row>
  </sheetData>
  <sheetProtection algorithmName="SHA-512" hashValue="QA51VuxSN0y6q/9FOafoqEb8NX5EIB7gpB1lTIfWmUVKgTPbPt+D641ioO0WNFRkxdH12RWMcKuloGrNjX0YJA==" saltValue="8W8ow0d7ZgGB207Zy76zX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-45898.185783477558</v>
      </c>
      <c r="G6" s="23">
        <v>918255.56648646435</v>
      </c>
      <c r="H6" s="23">
        <v>256872.71631000628</v>
      </c>
      <c r="I6" s="23">
        <v>-2663.8560423990129</v>
      </c>
      <c r="J6" s="23">
        <v>-97195.744285766938</v>
      </c>
      <c r="K6" s="23">
        <v>-53822.148811606254</v>
      </c>
      <c r="L6" s="23">
        <v>-50823.558822880324</v>
      </c>
      <c r="M6" s="23">
        <v>275726.51459525264</v>
      </c>
      <c r="N6" s="23">
        <v>362442.22239411622</v>
      </c>
      <c r="O6" s="23">
        <v>234064.35385671133</v>
      </c>
      <c r="P6" s="23">
        <v>-14229.1183924702</v>
      </c>
      <c r="Q6" s="23">
        <v>-1.1130356039786937E-3</v>
      </c>
      <c r="R6" s="23">
        <v>-9.8661252354536721E-4</v>
      </c>
      <c r="S6" s="23">
        <v>-5.6017542442191905E-4</v>
      </c>
      <c r="T6" s="23">
        <v>-5.2896640626321596E-4</v>
      </c>
      <c r="U6" s="23">
        <v>-5.0082528663159399E-4</v>
      </c>
      <c r="V6" s="23">
        <v>-4.7159366553886899E-4</v>
      </c>
      <c r="W6" s="23">
        <v>130369.23551996927</v>
      </c>
    </row>
    <row r="7" spans="1:23">
      <c r="A7" s="27" t="s">
        <v>36</v>
      </c>
      <c r="B7" s="27" t="s">
        <v>67</v>
      </c>
      <c r="C7" s="23">
        <v>0</v>
      </c>
      <c r="D7" s="23">
        <v>0</v>
      </c>
      <c r="E7" s="23">
        <v>0</v>
      </c>
      <c r="F7" s="23">
        <v>-25342.197499893522</v>
      </c>
      <c r="G7" s="23">
        <v>-23930.309245831311</v>
      </c>
      <c r="H7" s="23">
        <v>-22597.081433191677</v>
      </c>
      <c r="I7" s="23">
        <v>257890.69293729158</v>
      </c>
      <c r="J7" s="23">
        <v>485627.73727593716</v>
      </c>
      <c r="K7" s="23">
        <v>-6008.124324494067</v>
      </c>
      <c r="L7" s="23">
        <v>-2.0535808655971193E-3</v>
      </c>
      <c r="M7" s="23">
        <v>-1.9443299488513409E-3</v>
      </c>
      <c r="N7" s="23">
        <v>-1.8308454306747075E-3</v>
      </c>
      <c r="O7" s="23">
        <v>-1.7288436544442174E-3</v>
      </c>
      <c r="P7" s="23">
        <v>-1.6325246967520131E-3</v>
      </c>
      <c r="Q7" s="23">
        <v>-1.5456740532160289E-3</v>
      </c>
      <c r="R7" s="23">
        <v>-1.4554578451640137E-3</v>
      </c>
      <c r="S7" s="23">
        <v>157356.36738787498</v>
      </c>
      <c r="T7" s="23">
        <v>285010.19079767121</v>
      </c>
      <c r="U7" s="23">
        <v>-1.2287566110868687E-3</v>
      </c>
      <c r="V7" s="23">
        <v>-1.1570378927448892E-3</v>
      </c>
      <c r="W7" s="23">
        <v>-1.0925759134600074E-3</v>
      </c>
    </row>
    <row r="8" spans="1:23">
      <c r="A8" s="27" t="s">
        <v>36</v>
      </c>
      <c r="B8" s="27" t="s">
        <v>18</v>
      </c>
      <c r="C8" s="23">
        <v>9.4328946120880299E-6</v>
      </c>
      <c r="D8" s="23">
        <v>8.9073603483498714E-6</v>
      </c>
      <c r="E8" s="23">
        <v>8.4334869790831101E-6</v>
      </c>
      <c r="F8" s="23">
        <v>-17165.91594337374</v>
      </c>
      <c r="G8" s="23">
        <v>-16209.55234898659</v>
      </c>
      <c r="H8" s="23">
        <v>-15306.470579331992</v>
      </c>
      <c r="I8" s="23">
        <v>-14492.163253553452</v>
      </c>
      <c r="J8" s="23">
        <v>-13646.300561813194</v>
      </c>
      <c r="K8" s="23">
        <v>-12886.025077624872</v>
      </c>
      <c r="L8" s="23">
        <v>-12168.106772388681</v>
      </c>
      <c r="M8" s="23">
        <v>-11520.761034112431</v>
      </c>
      <c r="N8" s="23">
        <v>-10848.329882793452</v>
      </c>
      <c r="O8" s="23">
        <v>-10243.937562917785</v>
      </c>
      <c r="P8" s="23">
        <v>-9673.2177143138615</v>
      </c>
      <c r="Q8" s="23">
        <v>-9158.6005760672051</v>
      </c>
      <c r="R8" s="23">
        <v>-8624.0414201441108</v>
      </c>
      <c r="S8" s="23">
        <v>-8143.5707387249495</v>
      </c>
      <c r="T8" s="23">
        <v>-7689.8684999385378</v>
      </c>
      <c r="U8" s="23">
        <v>-7280.7659367448168</v>
      </c>
      <c r="V8" s="23">
        <v>-6855.8101751075201</v>
      </c>
      <c r="W8" s="23">
        <v>-6473.8528524418234</v>
      </c>
    </row>
    <row r="9" spans="1:23">
      <c r="A9" s="27" t="s">
        <v>36</v>
      </c>
      <c r="B9" s="27" t="s">
        <v>28</v>
      </c>
      <c r="C9" s="23">
        <v>0</v>
      </c>
      <c r="D9" s="23">
        <v>0</v>
      </c>
      <c r="E9" s="23">
        <v>0</v>
      </c>
      <c r="F9" s="23">
        <v>-44114.901746538497</v>
      </c>
      <c r="G9" s="23">
        <v>-41657.131002493697</v>
      </c>
      <c r="H9" s="23">
        <v>-39336.289885199098</v>
      </c>
      <c r="I9" s="23">
        <v>-37243.591319814899</v>
      </c>
      <c r="J9" s="23">
        <v>-35069.798225389997</v>
      </c>
      <c r="K9" s="23">
        <v>-33115.956764444498</v>
      </c>
      <c r="L9" s="23">
        <v>-31270.969549821599</v>
      </c>
      <c r="M9" s="23">
        <v>-29607.347654973997</v>
      </c>
      <c r="N9" s="23">
        <v>-27879.258456380099</v>
      </c>
      <c r="O9" s="23">
        <v>-26326.023134675102</v>
      </c>
      <c r="P9" s="23">
        <v>-24859.323064952587</v>
      </c>
      <c r="Q9" s="23">
        <v>-9052.6161590003794</v>
      </c>
      <c r="R9" s="23">
        <v>-8524.242986715979</v>
      </c>
      <c r="S9" s="23">
        <v>-8049.3323737840501</v>
      </c>
      <c r="T9" s="23">
        <v>-7600.8804259355702</v>
      </c>
      <c r="U9" s="23">
        <v>0</v>
      </c>
      <c r="V9" s="23">
        <v>0</v>
      </c>
      <c r="W9" s="23">
        <v>0</v>
      </c>
    </row>
    <row r="10" spans="1:23">
      <c r="A10" s="27" t="s">
        <v>36</v>
      </c>
      <c r="B10" s="27" t="s">
        <v>62</v>
      </c>
      <c r="C10" s="23">
        <v>4.7506931408673975E-6</v>
      </c>
      <c r="D10" s="23">
        <v>4.4860180729585231E-6</v>
      </c>
      <c r="E10" s="23">
        <v>4.2473610055796103E-6</v>
      </c>
      <c r="F10" s="23">
        <v>-7975.8680551176494</v>
      </c>
      <c r="G10" s="23">
        <v>-7531.5090202305646</v>
      </c>
      <c r="H10" s="23">
        <v>-7111.9065320036025</v>
      </c>
      <c r="I10" s="23">
        <v>-6733.5516683368178</v>
      </c>
      <c r="J10" s="23">
        <v>-8057.5592895855516</v>
      </c>
      <c r="K10" s="23">
        <v>-8226.7747360577032</v>
      </c>
      <c r="L10" s="23">
        <v>-4857.1733591654265</v>
      </c>
      <c r="M10" s="23">
        <v>-4598.7707556099504</v>
      </c>
      <c r="N10" s="23">
        <v>-2507.4040052164883</v>
      </c>
      <c r="O10" s="23">
        <v>-1791.7798905086806</v>
      </c>
      <c r="P10" s="23">
        <v>-1510.673846205327</v>
      </c>
      <c r="Q10" s="23">
        <v>-686.54675931141082</v>
      </c>
      <c r="R10" s="23">
        <v>-33.81998557658244</v>
      </c>
      <c r="S10" s="23">
        <v>-31.935774262119708</v>
      </c>
      <c r="T10" s="23">
        <v>-2143.7979512408547</v>
      </c>
      <c r="U10" s="23">
        <v>-28.552144681367963</v>
      </c>
      <c r="V10" s="23">
        <v>487.03935674327761</v>
      </c>
      <c r="W10" s="23">
        <v>459.90496791964426</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5.5827210848661787E-4</v>
      </c>
      <c r="D12" s="23">
        <v>5.2716912964880826E-4</v>
      </c>
      <c r="E12" s="23">
        <v>4096.3582003536039</v>
      </c>
      <c r="F12" s="23">
        <v>7714.538983644572</v>
      </c>
      <c r="G12" s="23">
        <v>11549.065813521747</v>
      </c>
      <c r="H12" s="23">
        <v>23166.978898368405</v>
      </c>
      <c r="I12" s="23">
        <v>37955.14739317054</v>
      </c>
      <c r="J12" s="23">
        <v>62444.005664826414</v>
      </c>
      <c r="K12" s="23">
        <v>71888.199329008436</v>
      </c>
      <c r="L12" s="23">
        <v>70666.489405575441</v>
      </c>
      <c r="M12" s="23">
        <v>69509.332448168861</v>
      </c>
      <c r="N12" s="23">
        <v>130742.91769977758</v>
      </c>
      <c r="O12" s="23">
        <v>133513.12973754806</v>
      </c>
      <c r="P12" s="23">
        <v>133036.60331478127</v>
      </c>
      <c r="Q12" s="23">
        <v>197298.9026700118</v>
      </c>
      <c r="R12" s="23">
        <v>210533.45681203285</v>
      </c>
      <c r="S12" s="23">
        <v>242178.71301288795</v>
      </c>
      <c r="T12" s="23">
        <v>234151.51187202672</v>
      </c>
      <c r="U12" s="23">
        <v>231824.01429098521</v>
      </c>
      <c r="V12" s="23">
        <v>221525.53656044183</v>
      </c>
      <c r="W12" s="23">
        <v>229946.53898163844</v>
      </c>
    </row>
    <row r="13" spans="1:23">
      <c r="A13" s="27" t="s">
        <v>36</v>
      </c>
      <c r="B13" s="27" t="s">
        <v>64</v>
      </c>
      <c r="C13" s="23">
        <v>4.6816582927043157E-5</v>
      </c>
      <c r="D13" s="23">
        <v>5.5335601173060881E-5</v>
      </c>
      <c r="E13" s="23">
        <v>5.2391736016293377E-5</v>
      </c>
      <c r="F13" s="23">
        <v>4.9333792624659189E-5</v>
      </c>
      <c r="G13" s="23">
        <v>1.212177561710197E-4</v>
      </c>
      <c r="H13" s="23">
        <v>1.5704556375808622E-4</v>
      </c>
      <c r="I13" s="23">
        <v>2.3463618043240587E-4</v>
      </c>
      <c r="J13" s="23">
        <v>1470.5030420907524</v>
      </c>
      <c r="K13" s="23">
        <v>1651.8042197504301</v>
      </c>
      <c r="L13" s="23">
        <v>1559.7777571679337</v>
      </c>
      <c r="M13" s="23">
        <v>7148.9083343183347</v>
      </c>
      <c r="N13" s="23">
        <v>16924.048438763035</v>
      </c>
      <c r="O13" s="23">
        <v>15981.160002989094</v>
      </c>
      <c r="P13" s="23">
        <v>15090.802641730128</v>
      </c>
      <c r="Q13" s="23">
        <v>21056.635181887119</v>
      </c>
      <c r="R13" s="23">
        <v>26834.923083249414</v>
      </c>
      <c r="S13" s="23">
        <v>38747.138191883496</v>
      </c>
      <c r="T13" s="23">
        <v>38951.16469889108</v>
      </c>
      <c r="U13" s="23">
        <v>36878.954871189802</v>
      </c>
      <c r="V13" s="23">
        <v>35376.117704435892</v>
      </c>
      <c r="W13" s="23">
        <v>39776.144620640618</v>
      </c>
    </row>
    <row r="14" spans="1:23">
      <c r="A14" s="27" t="s">
        <v>36</v>
      </c>
      <c r="B14" s="27" t="s">
        <v>32</v>
      </c>
      <c r="C14" s="23">
        <v>2.8107050275247467E-5</v>
      </c>
      <c r="D14" s="23">
        <v>2.6541123952554887E-5</v>
      </c>
      <c r="E14" s="23">
        <v>2.5129130798617461E-5</v>
      </c>
      <c r="F14" s="23">
        <v>2.3662421250393191E-5</v>
      </c>
      <c r="G14" s="23">
        <v>2.2344118264780281E-5</v>
      </c>
      <c r="H14" s="23">
        <v>3.2497716266432468E-5</v>
      </c>
      <c r="I14" s="23">
        <v>3.929076627448949E-5</v>
      </c>
      <c r="J14" s="23">
        <v>4.242109786086132E-5</v>
      </c>
      <c r="K14" s="23">
        <v>4.0057693906077027E-5</v>
      </c>
      <c r="L14" s="23">
        <v>2.7777761625192893E-4</v>
      </c>
      <c r="M14" s="23">
        <v>519.88077526664858</v>
      </c>
      <c r="N14" s="23">
        <v>674.02630717232034</v>
      </c>
      <c r="O14" s="23">
        <v>636.47432194966871</v>
      </c>
      <c r="P14" s="23">
        <v>601.01446811589142</v>
      </c>
      <c r="Q14" s="23">
        <v>2507.5760957894413</v>
      </c>
      <c r="R14" s="23">
        <v>2416.5231285953701</v>
      </c>
      <c r="S14" s="23">
        <v>2281.8915324438444</v>
      </c>
      <c r="T14" s="23">
        <v>2154.7606531380975</v>
      </c>
      <c r="U14" s="23">
        <v>2942.3324963892323</v>
      </c>
      <c r="V14" s="23">
        <v>2770.5976599920218</v>
      </c>
      <c r="W14" s="23">
        <v>5346.0944145217245</v>
      </c>
    </row>
    <row r="15" spans="1:23">
      <c r="A15" s="27" t="s">
        <v>36</v>
      </c>
      <c r="B15" s="27" t="s">
        <v>69</v>
      </c>
      <c r="C15" s="23">
        <v>0</v>
      </c>
      <c r="D15" s="23">
        <v>0</v>
      </c>
      <c r="E15" s="23">
        <v>7.5640509537550947E-5</v>
      </c>
      <c r="F15" s="23">
        <v>7.9860317422219055E-5</v>
      </c>
      <c r="G15" s="23">
        <v>7.8136163145711417E-5</v>
      </c>
      <c r="H15" s="23">
        <v>7.6211994652257252E-5</v>
      </c>
      <c r="I15" s="23">
        <v>7.2157501146659267E-5</v>
      </c>
      <c r="J15" s="23">
        <v>6.924110451860232E-5</v>
      </c>
      <c r="K15" s="23">
        <v>7.3743202315701168E-5</v>
      </c>
      <c r="L15" s="23">
        <v>1.1857815086443274E-4</v>
      </c>
      <c r="M15" s="23">
        <v>491.24807369982898</v>
      </c>
      <c r="N15" s="23">
        <v>2837.3908215631418</v>
      </c>
      <c r="O15" s="23">
        <v>2679.3114453304534</v>
      </c>
      <c r="P15" s="23">
        <v>2530.0391354349726</v>
      </c>
      <c r="Q15" s="23">
        <v>3171.2113545370566</v>
      </c>
      <c r="R15" s="23">
        <v>12095.516136377608</v>
      </c>
      <c r="S15" s="23">
        <v>15338.67952725041</v>
      </c>
      <c r="T15" s="23">
        <v>14484.116640293185</v>
      </c>
      <c r="U15" s="23">
        <v>15923.363157893717</v>
      </c>
      <c r="V15" s="23">
        <v>14993.965759683248</v>
      </c>
      <c r="W15" s="23">
        <v>16367.698193570306</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6.192722791666165E-4</v>
      </c>
      <c r="D17" s="28">
        <v>5.9589810924317753E-4</v>
      </c>
      <c r="E17" s="28">
        <v>4096.3582654261882</v>
      </c>
      <c r="F17" s="28">
        <v>-132782.52999542261</v>
      </c>
      <c r="G17" s="28">
        <v>840476.13080366165</v>
      </c>
      <c r="H17" s="28">
        <v>195687.94693569385</v>
      </c>
      <c r="I17" s="28">
        <v>234712.67828099412</v>
      </c>
      <c r="J17" s="28">
        <v>395572.84362029866</v>
      </c>
      <c r="K17" s="28">
        <v>-40519.026165468524</v>
      </c>
      <c r="L17" s="28">
        <v>-26893.543395093526</v>
      </c>
      <c r="M17" s="28">
        <v>306657.87398871349</v>
      </c>
      <c r="N17" s="28">
        <v>468874.19435742131</v>
      </c>
      <c r="O17" s="28">
        <v>345196.90128030325</v>
      </c>
      <c r="P17" s="28">
        <v>97855.071306044731</v>
      </c>
      <c r="Q17" s="28">
        <v>199457.77169881028</v>
      </c>
      <c r="R17" s="28">
        <v>220186.27306077522</v>
      </c>
      <c r="S17" s="28">
        <v>422057.3791456999</v>
      </c>
      <c r="T17" s="28">
        <v>540678.3199625077</v>
      </c>
      <c r="U17" s="28">
        <v>261393.64935116694</v>
      </c>
      <c r="V17" s="28">
        <v>250532.88181788192</v>
      </c>
      <c r="W17" s="28">
        <v>394077.97014515026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-27097.988057204322</v>
      </c>
      <c r="G20" s="23">
        <v>666460.66518008302</v>
      </c>
      <c r="H20" s="23">
        <v>-77567.653640343677</v>
      </c>
      <c r="I20" s="23">
        <v>-81902.704802443332</v>
      </c>
      <c r="J20" s="23">
        <v>-77122.29754833538</v>
      </c>
      <c r="K20" s="23">
        <v>-34867.052748666996</v>
      </c>
      <c r="L20" s="23">
        <v>-32924.506833703679</v>
      </c>
      <c r="M20" s="23">
        <v>-31172.916421441652</v>
      </c>
      <c r="N20" s="23">
        <v>243954.0951663618</v>
      </c>
      <c r="O20" s="23">
        <v>-4.3539960437081999E-4</v>
      </c>
      <c r="P20" s="23">
        <v>-4.1114221362019199E-4</v>
      </c>
      <c r="Q20" s="23">
        <v>-3.8926936483036202E-4</v>
      </c>
      <c r="R20" s="23">
        <v>-3.6654891744189498E-4</v>
      </c>
      <c r="S20" s="23">
        <v>-3.4612740067810197E-4</v>
      </c>
      <c r="T20" s="23">
        <v>-3.2684362659226999E-4</v>
      </c>
      <c r="U20" s="23">
        <v>-3.09455479655412E-4</v>
      </c>
      <c r="V20" s="23">
        <v>-2.91393521587771E-4</v>
      </c>
      <c r="W20" s="23">
        <v>-2.7515913266229096E-4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2.0505265530240801E-6</v>
      </c>
      <c r="D22" s="23">
        <v>1.9362856962527002E-6</v>
      </c>
      <c r="E22" s="23">
        <v>1.83327490620239E-6</v>
      </c>
      <c r="F22" s="23">
        <v>1.7262723269649599E-6</v>
      </c>
      <c r="G22" s="23">
        <v>1.6300966254787399E-6</v>
      </c>
      <c r="H22" s="23">
        <v>1.5392791547953298E-6</v>
      </c>
      <c r="I22" s="23">
        <v>1.4573891929212601E-6</v>
      </c>
      <c r="J22" s="23">
        <v>1.3723258987760398E-6</v>
      </c>
      <c r="K22" s="23">
        <v>1.29586959236318E-6</v>
      </c>
      <c r="L22" s="23">
        <v>1.2236728913366901E-6</v>
      </c>
      <c r="M22" s="23">
        <v>1.1585732464115201E-6</v>
      </c>
      <c r="N22" s="23">
        <v>2.4292769475383598E-6</v>
      </c>
      <c r="O22" s="23">
        <v>2.2939347938791102E-6</v>
      </c>
      <c r="P22" s="23">
        <v>2.1661329491071199E-6</v>
      </c>
      <c r="Q22" s="23">
        <v>3.4691622230511299E-6</v>
      </c>
      <c r="R22" s="23">
        <v>3.7065711349711499E-6</v>
      </c>
      <c r="S22" s="23">
        <v>5.5635290120702198E-6</v>
      </c>
      <c r="T22" s="23">
        <v>5.2535684704356894E-6</v>
      </c>
      <c r="U22" s="23">
        <v>4.9740775669134002E-6</v>
      </c>
      <c r="V22" s="23">
        <v>4.6837560623828293E-6</v>
      </c>
      <c r="W22" s="23">
        <v>4.7654714564344603E-6</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1.00674222210276E-6</v>
      </c>
      <c r="D24" s="23">
        <v>9.5065365605550795E-7</v>
      </c>
      <c r="E24" s="23">
        <v>9.0007868958025691E-7</v>
      </c>
      <c r="F24" s="23">
        <v>8.4754388371131697E-7</v>
      </c>
      <c r="G24" s="23">
        <v>8.0032472466959309E-7</v>
      </c>
      <c r="H24" s="23">
        <v>7.55736283663192E-7</v>
      </c>
      <c r="I24" s="23">
        <v>7.1553096076043594E-7</v>
      </c>
      <c r="J24" s="23">
        <v>6.7376763434028206E-7</v>
      </c>
      <c r="K24" s="23">
        <v>6.3623006054083904E-7</v>
      </c>
      <c r="L24" s="23">
        <v>6.0078381522755591E-7</v>
      </c>
      <c r="M24" s="23">
        <v>5.6882199493636699E-7</v>
      </c>
      <c r="N24" s="23">
        <v>1.53232010792033E-6</v>
      </c>
      <c r="O24" s="23">
        <v>1.70142562244663E-6</v>
      </c>
      <c r="P24" s="23">
        <v>-302.13476413193081</v>
      </c>
      <c r="Q24" s="23">
        <v>2.5956805786162699E-6</v>
      </c>
      <c r="R24" s="23">
        <v>612.65515035118892</v>
      </c>
      <c r="S24" s="23">
        <v>578.52233252530107</v>
      </c>
      <c r="T24" s="23">
        <v>546.29115423034102</v>
      </c>
      <c r="U24" s="23">
        <v>517.22835450834407</v>
      </c>
      <c r="V24" s="23">
        <v>487.03933713845299</v>
      </c>
      <c r="W24" s="23">
        <v>459.904945206778</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1.1252620497555816E-4</v>
      </c>
      <c r="D26" s="23">
        <v>1.0625703960109314E-4</v>
      </c>
      <c r="E26" s="23">
        <v>1.0060414363698096E-4</v>
      </c>
      <c r="F26" s="23">
        <v>1.2607285944891535E-4</v>
      </c>
      <c r="G26" s="23">
        <v>1.3372618635971949E-4</v>
      </c>
      <c r="H26" s="23">
        <v>1.2627590775690219E-4</v>
      </c>
      <c r="I26" s="23">
        <v>1.1955800396433092E-4</v>
      </c>
      <c r="J26" s="23">
        <v>1.2570730683615541E-4</v>
      </c>
      <c r="K26" s="23">
        <v>1.2406446066372387E-4</v>
      </c>
      <c r="L26" s="23">
        <v>2.5651501376628143E-4</v>
      </c>
      <c r="M26" s="23">
        <v>2.461360369374739E-4</v>
      </c>
      <c r="N26" s="23">
        <v>32426.914446267401</v>
      </c>
      <c r="O26" s="23">
        <v>38331.351126838468</v>
      </c>
      <c r="P26" s="23">
        <v>40944.985581011162</v>
      </c>
      <c r="Q26" s="23">
        <v>71808.22766388359</v>
      </c>
      <c r="R26" s="23">
        <v>68896.832313910199</v>
      </c>
      <c r="S26" s="23">
        <v>68060.243762216283</v>
      </c>
      <c r="T26" s="23">
        <v>64268.407700183518</v>
      </c>
      <c r="U26" s="23">
        <v>60849.315491002766</v>
      </c>
      <c r="V26" s="23">
        <v>57297.729388734435</v>
      </c>
      <c r="W26" s="23">
        <v>68086.244720787407</v>
      </c>
    </row>
    <row r="27" spans="1:23">
      <c r="A27" s="27" t="s">
        <v>119</v>
      </c>
      <c r="B27" s="27" t="s">
        <v>64</v>
      </c>
      <c r="C27" s="23">
        <v>1.0421595130059869E-5</v>
      </c>
      <c r="D27" s="23">
        <v>1.440471714010923E-5</v>
      </c>
      <c r="E27" s="23">
        <v>1.363838327939564E-5</v>
      </c>
      <c r="F27" s="23">
        <v>1.284235308087669E-5</v>
      </c>
      <c r="G27" s="23">
        <v>3.1707439722281725E-5</v>
      </c>
      <c r="H27" s="23">
        <v>4.408318713782194E-5</v>
      </c>
      <c r="I27" s="23">
        <v>4.1737952680019139E-5</v>
      </c>
      <c r="J27" s="23">
        <v>3.9301837630529047E-5</v>
      </c>
      <c r="K27" s="23">
        <v>3.971462263857505E-5</v>
      </c>
      <c r="L27" s="23">
        <v>3.9804843418238202E-4</v>
      </c>
      <c r="M27" s="23">
        <v>5672.1111115017611</v>
      </c>
      <c r="N27" s="23">
        <v>13865.478009330498</v>
      </c>
      <c r="O27" s="23">
        <v>13092.991508815363</v>
      </c>
      <c r="P27" s="23">
        <v>12363.542497066865</v>
      </c>
      <c r="Q27" s="23">
        <v>18474.465746852908</v>
      </c>
      <c r="R27" s="23">
        <v>21023.000710993627</v>
      </c>
      <c r="S27" s="23">
        <v>32860.524762989764</v>
      </c>
      <c r="T27" s="23">
        <v>31029.768415384919</v>
      </c>
      <c r="U27" s="23">
        <v>29378.978469597103</v>
      </c>
      <c r="V27" s="23">
        <v>27664.218492707339</v>
      </c>
      <c r="W27" s="23">
        <v>26122.963637787154</v>
      </c>
    </row>
    <row r="28" spans="1:23">
      <c r="A28" s="27" t="s">
        <v>119</v>
      </c>
      <c r="B28" s="27" t="s">
        <v>32</v>
      </c>
      <c r="C28" s="23">
        <v>5.8468124904887201E-6</v>
      </c>
      <c r="D28" s="23">
        <v>5.5210693942532901E-6</v>
      </c>
      <c r="E28" s="23">
        <v>5.2273473875653004E-6</v>
      </c>
      <c r="F28" s="23">
        <v>4.9222433078949798E-6</v>
      </c>
      <c r="G28" s="23">
        <v>4.6480106763292997E-6</v>
      </c>
      <c r="H28" s="23">
        <v>5.7324692112890796E-6</v>
      </c>
      <c r="I28" s="23">
        <v>7.6921479327325601E-6</v>
      </c>
      <c r="J28" s="23">
        <v>8.4654923560662917E-6</v>
      </c>
      <c r="K28" s="23">
        <v>7.9938549133215007E-6</v>
      </c>
      <c r="L28" s="23">
        <v>3.0161452816494599E-5</v>
      </c>
      <c r="M28" s="23">
        <v>3.73781312070113E-5</v>
      </c>
      <c r="N28" s="23">
        <v>7.3078407646377802E-5</v>
      </c>
      <c r="O28" s="23">
        <v>6.900699492133989E-5</v>
      </c>
      <c r="P28" s="23">
        <v>6.5162412557163301E-5</v>
      </c>
      <c r="Q28" s="23">
        <v>533.06202500607401</v>
      </c>
      <c r="R28" s="23">
        <v>501.94884590317002</v>
      </c>
      <c r="S28" s="23">
        <v>473.98380144821499</v>
      </c>
      <c r="T28" s="23">
        <v>447.57677175462601</v>
      </c>
      <c r="U28" s="23">
        <v>423.765597114522</v>
      </c>
      <c r="V28" s="23">
        <v>399.03171147089199</v>
      </c>
      <c r="W28" s="23">
        <v>1292.1411598571799</v>
      </c>
    </row>
    <row r="29" spans="1:23">
      <c r="A29" s="27" t="s">
        <v>119</v>
      </c>
      <c r="B29" s="27" t="s">
        <v>69</v>
      </c>
      <c r="C29" s="23">
        <v>0</v>
      </c>
      <c r="D29" s="23">
        <v>0</v>
      </c>
      <c r="E29" s="23">
        <v>2.1824003740679099E-5</v>
      </c>
      <c r="F29" s="23">
        <v>2.5169614151023598E-5</v>
      </c>
      <c r="G29" s="23">
        <v>2.3767341022213101E-5</v>
      </c>
      <c r="H29" s="23">
        <v>2.2443192647957399E-5</v>
      </c>
      <c r="I29" s="23">
        <v>2.1249210266952619E-5</v>
      </c>
      <c r="J29" s="23">
        <v>2.0008959665348838E-5</v>
      </c>
      <c r="K29" s="23">
        <v>2.1659230759961101E-5</v>
      </c>
      <c r="L29" s="23">
        <v>2.2623783531792098E-5</v>
      </c>
      <c r="M29" s="23">
        <v>2.4667516252863703E-5</v>
      </c>
      <c r="N29" s="23">
        <v>7.8874710348114305E-5</v>
      </c>
      <c r="O29" s="23">
        <v>7.4480368575522199E-5</v>
      </c>
      <c r="P29" s="23">
        <v>7.0330848489490093E-5</v>
      </c>
      <c r="Q29" s="23">
        <v>1.446242759491776E-3</v>
      </c>
      <c r="R29" s="23">
        <v>7918.9000807672401</v>
      </c>
      <c r="S29" s="23">
        <v>7506.2861980990392</v>
      </c>
      <c r="T29" s="23">
        <v>7088.0889476526399</v>
      </c>
      <c r="U29" s="23">
        <v>6711.0011842830099</v>
      </c>
      <c r="V29" s="23">
        <v>6319.3008268765398</v>
      </c>
      <c r="W29" s="23">
        <v>5967.2340176982898</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1.2600506888074486E-4</v>
      </c>
      <c r="D31" s="28">
        <v>1.2354869609351057E-4</v>
      </c>
      <c r="E31" s="28">
        <v>1.1697588051215925E-4</v>
      </c>
      <c r="F31" s="28">
        <v>-27097.987915715294</v>
      </c>
      <c r="G31" s="28">
        <v>666460.66534794704</v>
      </c>
      <c r="H31" s="28">
        <v>-77567.653467689568</v>
      </c>
      <c r="I31" s="28">
        <v>-81902.704638974465</v>
      </c>
      <c r="J31" s="28">
        <v>-77122.297381280136</v>
      </c>
      <c r="K31" s="28">
        <v>-34867.05258295581</v>
      </c>
      <c r="L31" s="28">
        <v>-32924.506177315779</v>
      </c>
      <c r="M31" s="28">
        <v>-25500.805062076455</v>
      </c>
      <c r="N31" s="28">
        <v>290246.48762592132</v>
      </c>
      <c r="O31" s="28">
        <v>51424.342204249588</v>
      </c>
      <c r="P31" s="28">
        <v>53006.392904970009</v>
      </c>
      <c r="Q31" s="28">
        <v>90282.693027531976</v>
      </c>
      <c r="R31" s="28">
        <v>90532.48781241267</v>
      </c>
      <c r="S31" s="28">
        <v>101499.29051716748</v>
      </c>
      <c r="T31" s="28">
        <v>95844.466948208719</v>
      </c>
      <c r="U31" s="28">
        <v>90745.52201062681</v>
      </c>
      <c r="V31" s="28">
        <v>85448.986931870459</v>
      </c>
      <c r="W31" s="28">
        <v>94669.113033387679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-18800.19772627324</v>
      </c>
      <c r="G34" s="23">
        <v>251794.90130638127</v>
      </c>
      <c r="H34" s="23">
        <v>334440.36995034997</v>
      </c>
      <c r="I34" s="23">
        <v>79238.848760044319</v>
      </c>
      <c r="J34" s="23">
        <v>-20073.446737431557</v>
      </c>
      <c r="K34" s="23">
        <v>-18955.096062939258</v>
      </c>
      <c r="L34" s="23">
        <v>-17899.051989176649</v>
      </c>
      <c r="M34" s="23">
        <v>306899.43101669429</v>
      </c>
      <c r="N34" s="23">
        <v>118488.12722775439</v>
      </c>
      <c r="O34" s="23">
        <v>234064.35429211092</v>
      </c>
      <c r="P34" s="23">
        <v>-14229.117981327987</v>
      </c>
      <c r="Q34" s="23">
        <v>-7.2376623914833171E-4</v>
      </c>
      <c r="R34" s="23">
        <v>-6.2006360610347233E-4</v>
      </c>
      <c r="S34" s="23">
        <v>-2.1404802374381702E-4</v>
      </c>
      <c r="T34" s="23">
        <v>-2.02122779670946E-4</v>
      </c>
      <c r="U34" s="23">
        <v>-1.9136980697618199E-4</v>
      </c>
      <c r="V34" s="23">
        <v>-1.8020014395109802E-4</v>
      </c>
      <c r="W34" s="23">
        <v>130369.23579512841</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2.0583653530423699E-6</v>
      </c>
      <c r="D36" s="23">
        <v>1.9436877736990098E-6</v>
      </c>
      <c r="E36" s="23">
        <v>1.8402831916338001E-6</v>
      </c>
      <c r="F36" s="23">
        <v>-1361.2087942057185</v>
      </c>
      <c r="G36" s="23">
        <v>-1285.3718543399818</v>
      </c>
      <c r="H36" s="23">
        <v>-1213.7600131311663</v>
      </c>
      <c r="I36" s="23">
        <v>-1149.1877353283194</v>
      </c>
      <c r="J36" s="23">
        <v>-1082.1132058662379</v>
      </c>
      <c r="K36" s="23">
        <v>-1021.8255009450464</v>
      </c>
      <c r="L36" s="23">
        <v>-964.89660113312425</v>
      </c>
      <c r="M36" s="23">
        <v>-913.56390710355174</v>
      </c>
      <c r="N36" s="23">
        <v>-860.24200992015517</v>
      </c>
      <c r="O36" s="23">
        <v>-812.31540097228435</v>
      </c>
      <c r="P36" s="23">
        <v>-767.05892417182463</v>
      </c>
      <c r="Q36" s="23">
        <v>-726.25123347089584</v>
      </c>
      <c r="R36" s="23">
        <v>-683.86219741478851</v>
      </c>
      <c r="S36" s="23">
        <v>-645.76222431451959</v>
      </c>
      <c r="T36" s="23">
        <v>-609.7849193168272</v>
      </c>
      <c r="U36" s="23">
        <v>-577.34423358883839</v>
      </c>
      <c r="V36" s="23">
        <v>-543.6464385157368</v>
      </c>
      <c r="W36" s="23">
        <v>-513.35829788097658</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9.68169935506171E-7</v>
      </c>
      <c r="D38" s="23">
        <v>9.1423034483401006E-7</v>
      </c>
      <c r="E38" s="23">
        <v>8.6559310587099297E-7</v>
      </c>
      <c r="F38" s="23">
        <v>-857.86032062122501</v>
      </c>
      <c r="G38" s="23">
        <v>-810.06640257934089</v>
      </c>
      <c r="H38" s="23">
        <v>-764.93522408477713</v>
      </c>
      <c r="I38" s="23">
        <v>-724.24051569397773</v>
      </c>
      <c r="J38" s="23">
        <v>-681.96883952292308</v>
      </c>
      <c r="K38" s="23">
        <v>-643.97435249539205</v>
      </c>
      <c r="L38" s="23">
        <v>-608.09664993193485</v>
      </c>
      <c r="M38" s="23">
        <v>-575.74578535773446</v>
      </c>
      <c r="N38" s="23">
        <v>-542.14128600644904</v>
      </c>
      <c r="O38" s="23">
        <v>-511.93700244596687</v>
      </c>
      <c r="P38" s="23">
        <v>1.33730488564273E-6</v>
      </c>
      <c r="Q38" s="23">
        <v>2.08891754573847E-6</v>
      </c>
      <c r="R38" s="23">
        <v>1.85297104877695E-5</v>
      </c>
      <c r="S38" s="23">
        <v>1.7497365893778999E-5</v>
      </c>
      <c r="T38" s="23">
        <v>1.6522536249169099E-5</v>
      </c>
      <c r="U38" s="23">
        <v>1.5643533984185302E-5</v>
      </c>
      <c r="V38" s="23">
        <v>1.4730469348307099E-5</v>
      </c>
      <c r="W38" s="23">
        <v>1.39097916367635E-5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1.5782492002785412E-4</v>
      </c>
      <c r="D40" s="23">
        <v>1.4903203019315985E-4</v>
      </c>
      <c r="E40" s="23">
        <v>1.411034960916535E-4</v>
      </c>
      <c r="F40" s="23">
        <v>1.3286772197499219E-4</v>
      </c>
      <c r="G40" s="23">
        <v>613.34543731794201</v>
      </c>
      <c r="H40" s="23">
        <v>9339.2483395650124</v>
      </c>
      <c r="I40" s="23">
        <v>21548.046357932224</v>
      </c>
      <c r="J40" s="23">
        <v>43873.01951402273</v>
      </c>
      <c r="K40" s="23">
        <v>51404.249082494323</v>
      </c>
      <c r="L40" s="23">
        <v>48540.367389173822</v>
      </c>
      <c r="M40" s="23">
        <v>45958.010041924885</v>
      </c>
      <c r="N40" s="23">
        <v>60981.811204369056</v>
      </c>
      <c r="O40" s="23">
        <v>57584.335395444148</v>
      </c>
      <c r="P40" s="23">
        <v>54376.142951803049</v>
      </c>
      <c r="Q40" s="23">
        <v>77316.559362518659</v>
      </c>
      <c r="R40" s="23">
        <v>91235.297023422827</v>
      </c>
      <c r="S40" s="23">
        <v>110741.40183369273</v>
      </c>
      <c r="T40" s="23">
        <v>104571.67308432006</v>
      </c>
      <c r="U40" s="23">
        <v>99008.438964093177</v>
      </c>
      <c r="V40" s="23">
        <v>94865.9913606849</v>
      </c>
      <c r="W40" s="23">
        <v>96362.828862758892</v>
      </c>
    </row>
    <row r="41" spans="1:23">
      <c r="A41" s="27" t="s">
        <v>120</v>
      </c>
      <c r="B41" s="27" t="s">
        <v>64</v>
      </c>
      <c r="C41" s="23">
        <v>1.5987509467179352E-5</v>
      </c>
      <c r="D41" s="23">
        <v>2.025241448052355E-5</v>
      </c>
      <c r="E41" s="23">
        <v>1.9174981940427613E-5</v>
      </c>
      <c r="F41" s="23">
        <v>1.80557976230536E-5</v>
      </c>
      <c r="G41" s="23">
        <v>4.7360654290913435E-5</v>
      </c>
      <c r="H41" s="23">
        <v>6.2890440287647421E-5</v>
      </c>
      <c r="I41" s="23">
        <v>1.4030488074052809E-4</v>
      </c>
      <c r="J41" s="23">
        <v>1.3211571932886782E-4</v>
      </c>
      <c r="K41" s="23">
        <v>1.2475516457436422E-4</v>
      </c>
      <c r="L41" s="23">
        <v>1.1780468794356384E-4</v>
      </c>
      <c r="M41" s="23">
        <v>1.115374547557232E-4</v>
      </c>
      <c r="N41" s="23">
        <v>1.0502735891572479E-4</v>
      </c>
      <c r="O41" s="23">
        <v>9.917597627975143E-5</v>
      </c>
      <c r="P41" s="23">
        <v>9.3650591356241074E-5</v>
      </c>
      <c r="Q41" s="23">
        <v>1.6947285784399622E-4</v>
      </c>
      <c r="R41" s="23">
        <v>2384.4416340358785</v>
      </c>
      <c r="S41" s="23">
        <v>2650.0877059008344</v>
      </c>
      <c r="T41" s="23">
        <v>2991.8840819848688</v>
      </c>
      <c r="U41" s="23">
        <v>2832.7152446481755</v>
      </c>
      <c r="V41" s="23">
        <v>3119.8341838682763</v>
      </c>
      <c r="W41" s="23">
        <v>2946.0190637957267</v>
      </c>
    </row>
    <row r="42" spans="1:23">
      <c r="A42" s="27" t="s">
        <v>120</v>
      </c>
      <c r="B42" s="27" t="s">
        <v>32</v>
      </c>
      <c r="C42" s="23">
        <v>5.5638506702270601E-6</v>
      </c>
      <c r="D42" s="23">
        <v>5.25387220807189E-6</v>
      </c>
      <c r="E42" s="23">
        <v>4.9743651456460204E-6</v>
      </c>
      <c r="F42" s="23">
        <v>4.6840268560353598E-6</v>
      </c>
      <c r="G42" s="23">
        <v>4.4230659626568004E-6</v>
      </c>
      <c r="H42" s="23">
        <v>5.9795693873172802E-6</v>
      </c>
      <c r="I42" s="23">
        <v>7.8487902987198597E-6</v>
      </c>
      <c r="J42" s="23">
        <v>9.20550903435641E-6</v>
      </c>
      <c r="K42" s="23">
        <v>8.6926430889968706E-6</v>
      </c>
      <c r="L42" s="23">
        <v>7.9404431463319202E-5</v>
      </c>
      <c r="M42" s="23">
        <v>1.72415705489745E-4</v>
      </c>
      <c r="N42" s="23">
        <v>1.6235233467392802E-4</v>
      </c>
      <c r="O42" s="23">
        <v>1.5330720927204998E-4</v>
      </c>
      <c r="P42" s="23">
        <v>1.4476601437231202E-4</v>
      </c>
      <c r="Q42" s="23">
        <v>1405.4738919223701</v>
      </c>
      <c r="R42" s="23">
        <v>1323.4407342980198</v>
      </c>
      <c r="S42" s="23">
        <v>1249.70796397647</v>
      </c>
      <c r="T42" s="23">
        <v>1180.0830628465001</v>
      </c>
      <c r="U42" s="23">
        <v>1565.4319255743299</v>
      </c>
      <c r="V42" s="23">
        <v>1474.0625116962599</v>
      </c>
      <c r="W42" s="23">
        <v>1942.1081036956</v>
      </c>
    </row>
    <row r="43" spans="1:23">
      <c r="A43" s="27" t="s">
        <v>120</v>
      </c>
      <c r="B43" s="27" t="s">
        <v>69</v>
      </c>
      <c r="C43" s="23">
        <v>0</v>
      </c>
      <c r="D43" s="23">
        <v>0</v>
      </c>
      <c r="E43" s="23">
        <v>9.7494165885755706E-6</v>
      </c>
      <c r="F43" s="23">
        <v>1.07170646458235E-5</v>
      </c>
      <c r="G43" s="23">
        <v>1.01199854978322E-5</v>
      </c>
      <c r="H43" s="23">
        <v>9.556171382827839E-6</v>
      </c>
      <c r="I43" s="23">
        <v>9.0477811355072515E-6</v>
      </c>
      <c r="J43" s="23">
        <v>9.814903434862251E-6</v>
      </c>
      <c r="K43" s="23">
        <v>1.0917375130375501E-5</v>
      </c>
      <c r="L43" s="23">
        <v>1.32246902658024E-5</v>
      </c>
      <c r="M43" s="23">
        <v>1.50572254816777E-5</v>
      </c>
      <c r="N43" s="23">
        <v>6.1665169166571606E-5</v>
      </c>
      <c r="O43" s="23">
        <v>5.8229621478514702E-5</v>
      </c>
      <c r="P43" s="23">
        <v>5.4985478242540502E-5</v>
      </c>
      <c r="Q43" s="23">
        <v>1.1180109201137101E-4</v>
      </c>
      <c r="R43" s="23">
        <v>1190.49995046766</v>
      </c>
      <c r="S43" s="23">
        <v>3274.6422144316998</v>
      </c>
      <c r="T43" s="23">
        <v>3092.2022788723698</v>
      </c>
      <c r="U43" s="23">
        <v>2927.6964932032201</v>
      </c>
      <c r="V43" s="23">
        <v>2756.8159149891799</v>
      </c>
      <c r="W43" s="23">
        <v>2695.6764264087997</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1.7683896478358201E-4</v>
      </c>
      <c r="D45" s="28">
        <v>1.7214236279221643E-4</v>
      </c>
      <c r="E45" s="28">
        <v>1.6298435432958588E-4</v>
      </c>
      <c r="F45" s="28">
        <v>-21019.266690176664</v>
      </c>
      <c r="G45" s="28">
        <v>250312.80853414055</v>
      </c>
      <c r="H45" s="28">
        <v>341800.92311558948</v>
      </c>
      <c r="I45" s="28">
        <v>98913.467007259125</v>
      </c>
      <c r="J45" s="28">
        <v>22035.490863317729</v>
      </c>
      <c r="K45" s="28">
        <v>30783.353290869793</v>
      </c>
      <c r="L45" s="28">
        <v>29068.322266736799</v>
      </c>
      <c r="M45" s="28">
        <v>351368.13147769537</v>
      </c>
      <c r="N45" s="28">
        <v>178067.55524122421</v>
      </c>
      <c r="O45" s="28">
        <v>290324.43738331273</v>
      </c>
      <c r="P45" s="28">
        <v>39379.96614129113</v>
      </c>
      <c r="Q45" s="28">
        <v>76590.307576843305</v>
      </c>
      <c r="R45" s="28">
        <v>92935.875858510015</v>
      </c>
      <c r="S45" s="28">
        <v>112745.72711872838</v>
      </c>
      <c r="T45" s="28">
        <v>106953.77206138786</v>
      </c>
      <c r="U45" s="28">
        <v>101263.80979942625</v>
      </c>
      <c r="V45" s="28">
        <v>97442.17894056777</v>
      </c>
      <c r="W45" s="28">
        <v>229164.72543771184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-25342.197499893522</v>
      </c>
      <c r="G49" s="23">
        <v>-23930.309245831311</v>
      </c>
      <c r="H49" s="23">
        <v>-22597.081433191677</v>
      </c>
      <c r="I49" s="23">
        <v>257890.69293729158</v>
      </c>
      <c r="J49" s="23">
        <v>485627.73727593716</v>
      </c>
      <c r="K49" s="23">
        <v>-6008.124324494067</v>
      </c>
      <c r="L49" s="23">
        <v>-2.0535808655971193E-3</v>
      </c>
      <c r="M49" s="23">
        <v>-1.9443299488513409E-3</v>
      </c>
      <c r="N49" s="23">
        <v>-1.8308454306747075E-3</v>
      </c>
      <c r="O49" s="23">
        <v>-1.7288436544442174E-3</v>
      </c>
      <c r="P49" s="23">
        <v>-1.6325246967520131E-3</v>
      </c>
      <c r="Q49" s="23">
        <v>-1.5456740532160289E-3</v>
      </c>
      <c r="R49" s="23">
        <v>-1.4554578451640137E-3</v>
      </c>
      <c r="S49" s="23">
        <v>157356.36738787498</v>
      </c>
      <c r="T49" s="23">
        <v>285010.19079767121</v>
      </c>
      <c r="U49" s="23">
        <v>-1.2287566110868687E-3</v>
      </c>
      <c r="V49" s="23">
        <v>-1.1570378927448892E-3</v>
      </c>
      <c r="W49" s="23">
        <v>-1.0925759134600074E-3</v>
      </c>
    </row>
    <row r="50" spans="1:23">
      <c r="A50" s="27" t="s">
        <v>121</v>
      </c>
      <c r="B50" s="27" t="s">
        <v>18</v>
      </c>
      <c r="C50" s="23">
        <v>1.8286299110302E-6</v>
      </c>
      <c r="D50" s="23">
        <v>1.7267515679062E-6</v>
      </c>
      <c r="E50" s="23">
        <v>1.6348880357968301E-6</v>
      </c>
      <c r="F50" s="23">
        <v>1.5394646838473601E-6</v>
      </c>
      <c r="G50" s="23">
        <v>1.4536965848229201E-6</v>
      </c>
      <c r="H50" s="23">
        <v>1.37270687850048E-6</v>
      </c>
      <c r="I50" s="23">
        <v>1.2996785953625701E-6</v>
      </c>
      <c r="J50" s="23">
        <v>1.22382038042002E-6</v>
      </c>
      <c r="K50" s="23">
        <v>1.1556377526031399E-6</v>
      </c>
      <c r="L50" s="23">
        <v>2.3316702809703599E-6</v>
      </c>
      <c r="M50" s="23">
        <v>2.9896182481782698E-6</v>
      </c>
      <c r="N50" s="23">
        <v>4.9407621927321196E-6</v>
      </c>
      <c r="O50" s="23">
        <v>4.6654978197012301E-6</v>
      </c>
      <c r="P50" s="23">
        <v>4.4055692333575795E-6</v>
      </c>
      <c r="Q50" s="23">
        <v>4.1711920604911194E-6</v>
      </c>
      <c r="R50" s="23">
        <v>3.9277324967032506E-6</v>
      </c>
      <c r="S50" s="23">
        <v>4.7495609946990402E-6</v>
      </c>
      <c r="T50" s="23">
        <v>4.4849490019783699E-6</v>
      </c>
      <c r="U50" s="23">
        <v>4.7772333543108503E-6</v>
      </c>
      <c r="V50" s="23">
        <v>4.4984010369093804E-6</v>
      </c>
      <c r="W50" s="23">
        <v>4.2477819031069501E-6</v>
      </c>
    </row>
    <row r="51" spans="1:23">
      <c r="A51" s="27" t="s">
        <v>121</v>
      </c>
      <c r="B51" s="27" t="s">
        <v>28</v>
      </c>
      <c r="C51" s="23">
        <v>0</v>
      </c>
      <c r="D51" s="23">
        <v>0</v>
      </c>
      <c r="E51" s="23">
        <v>0</v>
      </c>
      <c r="F51" s="23">
        <v>-16967.269902514799</v>
      </c>
      <c r="G51" s="23">
        <v>-16021.973462497599</v>
      </c>
      <c r="H51" s="23">
        <v>-15129.342263538099</v>
      </c>
      <c r="I51" s="23">
        <v>-14324.4581999288</v>
      </c>
      <c r="J51" s="23">
        <v>-13488.3839328423</v>
      </c>
      <c r="K51" s="23">
        <v>-12736.906447863299</v>
      </c>
      <c r="L51" s="23">
        <v>-12027.295980700601</v>
      </c>
      <c r="M51" s="23">
        <v>-11387.4414057592</v>
      </c>
      <c r="N51" s="23">
        <v>-10722.791713992299</v>
      </c>
      <c r="O51" s="23">
        <v>-10125.3934942127</v>
      </c>
      <c r="P51" s="23">
        <v>-9561.2780838463896</v>
      </c>
      <c r="Q51" s="23">
        <v>-9052.6161590003794</v>
      </c>
      <c r="R51" s="23">
        <v>-8524.242986715979</v>
      </c>
      <c r="S51" s="23">
        <v>-8049.3323737840501</v>
      </c>
      <c r="T51" s="23">
        <v>-7600.8804259355702</v>
      </c>
      <c r="U51" s="23">
        <v>0</v>
      </c>
      <c r="V51" s="23">
        <v>0</v>
      </c>
      <c r="W51" s="23">
        <v>0</v>
      </c>
    </row>
    <row r="52" spans="1:23">
      <c r="A52" s="27" t="s">
        <v>121</v>
      </c>
      <c r="B52" s="27" t="s">
        <v>62</v>
      </c>
      <c r="C52" s="23">
        <v>9.1337863222607394E-7</v>
      </c>
      <c r="D52" s="23">
        <v>8.6249162598453594E-7</v>
      </c>
      <c r="E52" s="23">
        <v>8.16606897312324E-7</v>
      </c>
      <c r="F52" s="23">
        <v>-1822.9537625028822</v>
      </c>
      <c r="G52" s="23">
        <v>-1721.3916542844822</v>
      </c>
      <c r="H52" s="23">
        <v>-1625.4878694080812</v>
      </c>
      <c r="I52" s="23">
        <v>-1539.0115865077996</v>
      </c>
      <c r="J52" s="23">
        <v>-1449.1842460061214</v>
      </c>
      <c r="K52" s="23">
        <v>-1368.4459353321279</v>
      </c>
      <c r="L52" s="23">
        <v>-1292.2057930783703</v>
      </c>
      <c r="M52" s="23">
        <v>-1223.4601839411475</v>
      </c>
      <c r="N52" s="23">
        <v>-1152.0506013491658</v>
      </c>
      <c r="O52" s="23">
        <v>-8.1785208544167656E-5</v>
      </c>
      <c r="P52" s="23">
        <v>-7.7228714368789885E-5</v>
      </c>
      <c r="Q52" s="23">
        <v>-7.2906295854085001E-5</v>
      </c>
      <c r="R52" s="23">
        <v>-6.8650981131431255E-5</v>
      </c>
      <c r="S52" s="23">
        <v>-6.4528560777254957E-5</v>
      </c>
      <c r="T52" s="23">
        <v>-2113.6414736933802</v>
      </c>
      <c r="U52" s="23">
        <v>1.5899149961445502E-6</v>
      </c>
      <c r="V52" s="23">
        <v>1.4971165812531599E-6</v>
      </c>
      <c r="W52" s="23">
        <v>2.6887754348992797E-6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6.8000025156502057E-5</v>
      </c>
      <c r="D54" s="23">
        <v>6.4211544035446832E-5</v>
      </c>
      <c r="E54" s="23">
        <v>6.0795476926010264E-5</v>
      </c>
      <c r="F54" s="23">
        <v>6.5678112636066114E-5</v>
      </c>
      <c r="G54" s="23">
        <v>6.2018992081101462E-5</v>
      </c>
      <c r="H54" s="23">
        <v>5.856373187927994E-5</v>
      </c>
      <c r="I54" s="23">
        <v>5.5448129517059324E-5</v>
      </c>
      <c r="J54" s="23">
        <v>2.4860033511359548E-4</v>
      </c>
      <c r="K54" s="23">
        <v>7.9827192686962253E-4</v>
      </c>
      <c r="L54" s="23">
        <v>7.537978532578324E-4</v>
      </c>
      <c r="M54" s="23">
        <v>7.1369565524408444E-4</v>
      </c>
      <c r="N54" s="23">
        <v>7.0476189964187026E-4</v>
      </c>
      <c r="O54" s="23">
        <v>6.6549754429071778E-4</v>
      </c>
      <c r="P54" s="23">
        <v>6.2842072149761694E-4</v>
      </c>
      <c r="Q54" s="23">
        <v>9976.4071887889131</v>
      </c>
      <c r="R54" s="23">
        <v>9394.1152008597073</v>
      </c>
      <c r="S54" s="23">
        <v>15546.352372500736</v>
      </c>
      <c r="T54" s="23">
        <v>16694.898404144089</v>
      </c>
      <c r="U54" s="23">
        <v>15806.726500012748</v>
      </c>
      <c r="V54" s="23">
        <v>14884.136867075566</v>
      </c>
      <c r="W54" s="23">
        <v>14054.897947536145</v>
      </c>
    </row>
    <row r="55" spans="1:23">
      <c r="A55" s="27" t="s">
        <v>121</v>
      </c>
      <c r="B55" s="27" t="s">
        <v>64</v>
      </c>
      <c r="C55" s="23">
        <v>3.47450446062692E-6</v>
      </c>
      <c r="D55" s="23">
        <v>3.2809296123263199E-6</v>
      </c>
      <c r="E55" s="23">
        <v>3.1063834944061901E-6</v>
      </c>
      <c r="F55" s="23">
        <v>2.92507350926565E-6</v>
      </c>
      <c r="G55" s="23">
        <v>7.9178304144209011E-6</v>
      </c>
      <c r="H55" s="23">
        <v>7.4767048269565698E-6</v>
      </c>
      <c r="I55" s="23">
        <v>1.0160366642618709E-5</v>
      </c>
      <c r="J55" s="23">
        <v>1470.5028307168968</v>
      </c>
      <c r="K55" s="23">
        <v>1651.8040148132195</v>
      </c>
      <c r="L55" s="23">
        <v>1559.7771617142598</v>
      </c>
      <c r="M55" s="23">
        <v>1476.796701732779</v>
      </c>
      <c r="N55" s="23">
        <v>1390.6006513967741</v>
      </c>
      <c r="O55" s="23">
        <v>1313.1262048415178</v>
      </c>
      <c r="P55" s="23">
        <v>1239.9680872503068</v>
      </c>
      <c r="Q55" s="23">
        <v>1174.0015346119101</v>
      </c>
      <c r="R55" s="23">
        <v>1105.4787005256653</v>
      </c>
      <c r="S55" s="23">
        <v>1043.8892386585344</v>
      </c>
      <c r="T55" s="23">
        <v>2859.0339356158138</v>
      </c>
      <c r="U55" s="23">
        <v>2706.93275289346</v>
      </c>
      <c r="V55" s="23">
        <v>2746.1549184224314</v>
      </c>
      <c r="W55" s="23">
        <v>8964.0928816650139</v>
      </c>
    </row>
    <row r="56" spans="1:23">
      <c r="A56" s="27" t="s">
        <v>121</v>
      </c>
      <c r="B56" s="27" t="s">
        <v>32</v>
      </c>
      <c r="C56" s="23">
        <v>5.5087222807972501E-6</v>
      </c>
      <c r="D56" s="23">
        <v>5.2018151831321401E-6</v>
      </c>
      <c r="E56" s="23">
        <v>4.9250775649453498E-6</v>
      </c>
      <c r="F56" s="23">
        <v>4.6376160387930899E-6</v>
      </c>
      <c r="G56" s="23">
        <v>4.3792408283540604E-6</v>
      </c>
      <c r="H56" s="23">
        <v>7.1742527295864501E-6</v>
      </c>
      <c r="I56" s="23">
        <v>7.3400491711579799E-6</v>
      </c>
      <c r="J56" s="23">
        <v>7.94253723529352E-6</v>
      </c>
      <c r="K56" s="23">
        <v>7.50003515827318E-6</v>
      </c>
      <c r="L56" s="23">
        <v>2.5051859747695699E-5</v>
      </c>
      <c r="M56" s="23">
        <v>2.3719095750195801E-5</v>
      </c>
      <c r="N56" s="23">
        <v>2.2334685581342199E-5</v>
      </c>
      <c r="O56" s="23">
        <v>2.10903546494804E-5</v>
      </c>
      <c r="P56" s="23">
        <v>1.99153490484968E-5</v>
      </c>
      <c r="Q56" s="23">
        <v>1.9432571860787202E-5</v>
      </c>
      <c r="R56" s="23">
        <v>1.8298352817431402E-5</v>
      </c>
      <c r="S56" s="23">
        <v>2.0268731767791801E-5</v>
      </c>
      <c r="T56" s="23">
        <v>1.91395011906959E-5</v>
      </c>
      <c r="U56" s="23">
        <v>4.6426100453296098E-5</v>
      </c>
      <c r="V56" s="23">
        <v>4.3716352735901299E-5</v>
      </c>
      <c r="W56" s="23">
        <v>7.8437435480827405E-5</v>
      </c>
    </row>
    <row r="57" spans="1:23">
      <c r="A57" s="27" t="s">
        <v>121</v>
      </c>
      <c r="B57" s="27" t="s">
        <v>69</v>
      </c>
      <c r="C57" s="23">
        <v>0</v>
      </c>
      <c r="D57" s="23">
        <v>0</v>
      </c>
      <c r="E57" s="23">
        <v>1.0716935756604601E-5</v>
      </c>
      <c r="F57" s="23">
        <v>1.25700303564143E-5</v>
      </c>
      <c r="G57" s="23">
        <v>1.186971704643E-5</v>
      </c>
      <c r="H57" s="23">
        <v>1.24470711745478E-5</v>
      </c>
      <c r="I57" s="23">
        <v>1.17848844745252E-5</v>
      </c>
      <c r="J57" s="23">
        <v>1.1097037261582301E-5</v>
      </c>
      <c r="K57" s="23">
        <v>1.24430268916224E-5</v>
      </c>
      <c r="L57" s="23">
        <v>4.4958485427871394E-5</v>
      </c>
      <c r="M57" s="23">
        <v>491.247985426811</v>
      </c>
      <c r="N57" s="23">
        <v>2837.39048389869</v>
      </c>
      <c r="O57" s="23">
        <v>2679.3111264782801</v>
      </c>
      <c r="P57" s="23">
        <v>2530.0388343469899</v>
      </c>
      <c r="Q57" s="23">
        <v>2395.44041112797</v>
      </c>
      <c r="R57" s="23">
        <v>2255.6259722060699</v>
      </c>
      <c r="S57" s="23">
        <v>2811.0592859174999</v>
      </c>
      <c r="T57" s="23">
        <v>2654.4469168727001</v>
      </c>
      <c r="U57" s="23">
        <v>3313.8809321581102</v>
      </c>
      <c r="V57" s="23">
        <v>3120.4599641259802</v>
      </c>
      <c r="W57" s="23">
        <v>3962.61545340774</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7.4216538160385256E-5</v>
      </c>
      <c r="D59" s="28">
        <v>7.0081716841663891E-5</v>
      </c>
      <c r="E59" s="28">
        <v>6.635335535352561E-5</v>
      </c>
      <c r="F59" s="28">
        <v>-44132.421094768557</v>
      </c>
      <c r="G59" s="28">
        <v>-41673.67429122288</v>
      </c>
      <c r="H59" s="28">
        <v>-39351.911498724716</v>
      </c>
      <c r="I59" s="28">
        <v>242027.22321776315</v>
      </c>
      <c r="J59" s="28">
        <v>472160.67217762978</v>
      </c>
      <c r="K59" s="28">
        <v>-18461.671893448711</v>
      </c>
      <c r="L59" s="28">
        <v>-11759.725909516055</v>
      </c>
      <c r="M59" s="28">
        <v>-11134.106115612243</v>
      </c>
      <c r="N59" s="28">
        <v>-10484.242785087459</v>
      </c>
      <c r="O59" s="28">
        <v>-8812.2684298370041</v>
      </c>
      <c r="P59" s="28">
        <v>-8321.311073523204</v>
      </c>
      <c r="Q59" s="28">
        <v>2097.7909499912867</v>
      </c>
      <c r="R59" s="28">
        <v>1975.3493944883007</v>
      </c>
      <c r="S59" s="28">
        <v>165897.27656547123</v>
      </c>
      <c r="T59" s="28">
        <v>294849.60124228714</v>
      </c>
      <c r="U59" s="28">
        <v>18513.658030516744</v>
      </c>
      <c r="V59" s="28">
        <v>17630.290634455621</v>
      </c>
      <c r="W59" s="28">
        <v>23018.989743561804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1.7922536322744401E-6</v>
      </c>
      <c r="D64" s="23">
        <v>1.6924019184789299E-6</v>
      </c>
      <c r="E64" s="23">
        <v>1.6023657946555899E-6</v>
      </c>
      <c r="F64" s="23">
        <v>1.5088406652110602E-6</v>
      </c>
      <c r="G64" s="23">
        <v>1.4247787202091801E-6</v>
      </c>
      <c r="H64" s="23">
        <v>1.34540011305763E-6</v>
      </c>
      <c r="I64" s="23">
        <v>1.2738245553555499E-6</v>
      </c>
      <c r="J64" s="23">
        <v>1.19947536066692E-6</v>
      </c>
      <c r="K64" s="23">
        <v>1.1326490654030699E-6</v>
      </c>
      <c r="L64" s="23">
        <v>1.0695458593206502E-6</v>
      </c>
      <c r="M64" s="23">
        <v>1.0126458036228401E-6</v>
      </c>
      <c r="N64" s="23">
        <v>2.2541155901672803E-6</v>
      </c>
      <c r="O64" s="23">
        <v>2.1285321901851302E-6</v>
      </c>
      <c r="P64" s="23">
        <v>2.0099454102609198E-6</v>
      </c>
      <c r="Q64" s="23">
        <v>1.9030159085506901E-6</v>
      </c>
      <c r="R64" s="23">
        <v>2.2498125878772496E-6</v>
      </c>
      <c r="S64" s="23">
        <v>2.1244689207908201E-6</v>
      </c>
      <c r="T64" s="23">
        <v>2.0061085175385999E-6</v>
      </c>
      <c r="U64" s="23">
        <v>2.2489083426502602E-6</v>
      </c>
      <c r="V64" s="23">
        <v>2.1176465268047299E-6</v>
      </c>
      <c r="W64" s="23">
        <v>2.7714590803905701E-6</v>
      </c>
    </row>
    <row r="65" spans="1:23">
      <c r="A65" s="27" t="s">
        <v>122</v>
      </c>
      <c r="B65" s="27" t="s">
        <v>28</v>
      </c>
      <c r="C65" s="23">
        <v>0</v>
      </c>
      <c r="D65" s="23">
        <v>0</v>
      </c>
      <c r="E65" s="23">
        <v>0</v>
      </c>
      <c r="F65" s="23">
        <v>-27147.631844023701</v>
      </c>
      <c r="G65" s="23">
        <v>-25635.1575399961</v>
      </c>
      <c r="H65" s="23">
        <v>-24206.947621660998</v>
      </c>
      <c r="I65" s="23">
        <v>-22919.133119886101</v>
      </c>
      <c r="J65" s="23">
        <v>-21581.414292547699</v>
      </c>
      <c r="K65" s="23">
        <v>-20379.050316581201</v>
      </c>
      <c r="L65" s="23">
        <v>-19243.673569120998</v>
      </c>
      <c r="M65" s="23">
        <v>-18219.906249214797</v>
      </c>
      <c r="N65" s="23">
        <v>-17156.466742387802</v>
      </c>
      <c r="O65" s="23">
        <v>-16200.629640462401</v>
      </c>
      <c r="P65" s="23">
        <v>-15298.044981106199</v>
      </c>
      <c r="Q65" s="23">
        <v>0</v>
      </c>
      <c r="R65" s="23">
        <v>0</v>
      </c>
      <c r="S65" s="23">
        <v>0</v>
      </c>
      <c r="T65" s="23">
        <v>0</v>
      </c>
      <c r="U65" s="23">
        <v>0</v>
      </c>
      <c r="V65" s="23">
        <v>0</v>
      </c>
      <c r="W65" s="23">
        <v>0</v>
      </c>
    </row>
    <row r="66" spans="1:23">
      <c r="A66" s="27" t="s">
        <v>122</v>
      </c>
      <c r="B66" s="27" t="s">
        <v>62</v>
      </c>
      <c r="C66" s="23">
        <v>9.1618348830604099E-7</v>
      </c>
      <c r="D66" s="23">
        <v>8.6514021529428007E-7</v>
      </c>
      <c r="E66" s="23">
        <v>8.1911458113593902E-7</v>
      </c>
      <c r="F66" s="23">
        <v>-4008.2631889975764</v>
      </c>
      <c r="G66" s="23">
        <v>-3784.9510742624871</v>
      </c>
      <c r="H66" s="23">
        <v>-3574.0803330396238</v>
      </c>
      <c r="I66" s="23">
        <v>-3383.9385375792758</v>
      </c>
      <c r="J66" s="23">
        <v>-4903.452704641747</v>
      </c>
      <c r="K66" s="23">
        <v>-5248.392692735084</v>
      </c>
      <c r="L66" s="23">
        <v>-2044.7257271382268</v>
      </c>
      <c r="M66" s="23">
        <v>-1935.9459055466482</v>
      </c>
      <c r="N66" s="23">
        <v>1.87802943733394E-6</v>
      </c>
      <c r="O66" s="23">
        <v>-511.9371224297351</v>
      </c>
      <c r="P66" s="23">
        <v>-483.4156017534014</v>
      </c>
      <c r="Q66" s="23">
        <v>1.5855087075227401E-6</v>
      </c>
      <c r="R66" s="23">
        <v>2.4221427927177201E-6</v>
      </c>
      <c r="S66" s="23">
        <v>2.2871981037769201E-6</v>
      </c>
      <c r="T66" s="23">
        <v>2.1597715797965299E-6</v>
      </c>
      <c r="U66" s="23">
        <v>2.0448712956114001E-6</v>
      </c>
      <c r="V66" s="23">
        <v>1.9255184903672201E-6</v>
      </c>
      <c r="W66" s="23">
        <v>3.6729926704039802E-6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1.5206605500477736E-4</v>
      </c>
      <c r="D68" s="23">
        <v>1.435940084546028E-4</v>
      </c>
      <c r="E68" s="23">
        <v>1.3595477820773093E-4</v>
      </c>
      <c r="F68" s="23">
        <v>1.2801951881010137E-4</v>
      </c>
      <c r="G68" s="23">
        <v>1.2088717541725094E-4</v>
      </c>
      <c r="H68" s="23">
        <v>1.2259112760690306E-4</v>
      </c>
      <c r="I68" s="23">
        <v>1.1606925486240859E-4</v>
      </c>
      <c r="J68" s="23">
        <v>1.5287229968384515E-4</v>
      </c>
      <c r="K68" s="23">
        <v>1.6562549197907318E-4</v>
      </c>
      <c r="L68" s="23">
        <v>3.662464591416388E-4</v>
      </c>
      <c r="M68" s="23">
        <v>4.3001426337749765E-4</v>
      </c>
      <c r="N68" s="23">
        <v>12675.991978597842</v>
      </c>
      <c r="O68" s="23">
        <v>11969.775235426931</v>
      </c>
      <c r="P68" s="23">
        <v>11302.903901213116</v>
      </c>
      <c r="Q68" s="23">
        <v>11095.312563905411</v>
      </c>
      <c r="R68" s="23">
        <v>13513.993749897001</v>
      </c>
      <c r="S68" s="23">
        <v>20006.427248366836</v>
      </c>
      <c r="T68" s="23">
        <v>20583.40236116376</v>
      </c>
      <c r="U68" s="23">
        <v>27850.075459794723</v>
      </c>
      <c r="V68" s="23">
        <v>26224.552802080285</v>
      </c>
      <c r="W68" s="23">
        <v>24763.505946943707</v>
      </c>
    </row>
    <row r="69" spans="1:23">
      <c r="A69" s="27" t="s">
        <v>122</v>
      </c>
      <c r="B69" s="27" t="s">
        <v>64</v>
      </c>
      <c r="C69" s="23">
        <v>1.493284207332387E-5</v>
      </c>
      <c r="D69" s="23">
        <v>1.4100889582890458E-5</v>
      </c>
      <c r="E69" s="23">
        <v>1.3350719409575231E-5</v>
      </c>
      <c r="F69" s="23">
        <v>1.2571479260339167E-5</v>
      </c>
      <c r="G69" s="23">
        <v>2.4808577917412639E-5</v>
      </c>
      <c r="H69" s="23">
        <v>3.1917171481121091E-5</v>
      </c>
      <c r="I69" s="23">
        <v>3.2322995294312279E-5</v>
      </c>
      <c r="J69" s="23">
        <v>3.0436402152460192E-5</v>
      </c>
      <c r="K69" s="23">
        <v>3.1477908130217717E-5</v>
      </c>
      <c r="L69" s="23">
        <v>7.1111869003359456E-5</v>
      </c>
      <c r="M69" s="23">
        <v>3.9387927445481535E-4</v>
      </c>
      <c r="N69" s="23">
        <v>1667.9696582557772</v>
      </c>
      <c r="O69" s="23">
        <v>1575.0421696812923</v>
      </c>
      <c r="P69" s="23">
        <v>1487.2919444281392</v>
      </c>
      <c r="Q69" s="23">
        <v>1408.1677126438044</v>
      </c>
      <c r="R69" s="23">
        <v>2322.0020204570433</v>
      </c>
      <c r="S69" s="23">
        <v>2192.6364680574998</v>
      </c>
      <c r="T69" s="23">
        <v>2070.4782505354474</v>
      </c>
      <c r="U69" s="23">
        <v>1960.3283894987208</v>
      </c>
      <c r="V69" s="23">
        <v>1845.9100918833074</v>
      </c>
      <c r="W69" s="23">
        <v>1743.0690208162011</v>
      </c>
    </row>
    <row r="70" spans="1:23">
      <c r="A70" s="27" t="s">
        <v>122</v>
      </c>
      <c r="B70" s="27" t="s">
        <v>32</v>
      </c>
      <c r="C70" s="23">
        <v>5.7847296767913993E-6</v>
      </c>
      <c r="D70" s="23">
        <v>5.4624453964474701E-6</v>
      </c>
      <c r="E70" s="23">
        <v>5.17184219828116E-6</v>
      </c>
      <c r="F70" s="23">
        <v>4.8699777846284E-6</v>
      </c>
      <c r="G70" s="23">
        <v>4.5986570188704401E-6</v>
      </c>
      <c r="H70" s="23">
        <v>7.9386011180696894E-6</v>
      </c>
      <c r="I70" s="23">
        <v>9.0034291343626208E-6</v>
      </c>
      <c r="J70" s="23">
        <v>8.9447405887890107E-6</v>
      </c>
      <c r="K70" s="23">
        <v>8.446402819422419E-6</v>
      </c>
      <c r="L70" s="23">
        <v>1.2231581294613699E-4</v>
      </c>
      <c r="M70" s="23">
        <v>519.88052201856499</v>
      </c>
      <c r="N70" s="23">
        <v>674.026030823621</v>
      </c>
      <c r="O70" s="23">
        <v>636.47406099716704</v>
      </c>
      <c r="P70" s="23">
        <v>601.01422170182002</v>
      </c>
      <c r="Q70" s="23">
        <v>569.040143739673</v>
      </c>
      <c r="R70" s="23">
        <v>591.13351532277898</v>
      </c>
      <c r="S70" s="23">
        <v>558.19973099447793</v>
      </c>
      <c r="T70" s="23">
        <v>527.100784519331</v>
      </c>
      <c r="U70" s="23">
        <v>953.13490442520992</v>
      </c>
      <c r="V70" s="23">
        <v>897.50337159307605</v>
      </c>
      <c r="W70" s="23">
        <v>2111.84504592346</v>
      </c>
    </row>
    <row r="71" spans="1:23">
      <c r="A71" s="27" t="s">
        <v>122</v>
      </c>
      <c r="B71" s="27" t="s">
        <v>69</v>
      </c>
      <c r="C71" s="23">
        <v>0</v>
      </c>
      <c r="D71" s="23">
        <v>0</v>
      </c>
      <c r="E71" s="23">
        <v>7.99134923273948E-6</v>
      </c>
      <c r="F71" s="23">
        <v>7.5249189245531508E-6</v>
      </c>
      <c r="G71" s="23">
        <v>7.1056835901907107E-6</v>
      </c>
      <c r="H71" s="23">
        <v>7.9001808062155998E-6</v>
      </c>
      <c r="I71" s="23">
        <v>7.4798895919782106E-6</v>
      </c>
      <c r="J71" s="23">
        <v>7.0433115992041301E-6</v>
      </c>
      <c r="K71" s="23">
        <v>6.6509080234424698E-6</v>
      </c>
      <c r="L71" s="23">
        <v>7.4714055011222392E-6</v>
      </c>
      <c r="M71" s="23">
        <v>8.1551048753256504E-6</v>
      </c>
      <c r="N71" s="23">
        <v>1.4693944993449301E-5</v>
      </c>
      <c r="O71" s="23">
        <v>1.3875302160988799E-5</v>
      </c>
      <c r="P71" s="23">
        <v>1.3102268325120899E-5</v>
      </c>
      <c r="Q71" s="23">
        <v>1.2405225004378601E-5</v>
      </c>
      <c r="R71" s="23">
        <v>1.5978710375507297E-5</v>
      </c>
      <c r="S71" s="23">
        <v>1.5088489490189999E-5</v>
      </c>
      <c r="T71" s="23">
        <v>1.4247865425018499E-5</v>
      </c>
      <c r="U71" s="23">
        <v>1.46968152873234E-5</v>
      </c>
      <c r="V71" s="23">
        <v>1.38390076901107E-5</v>
      </c>
      <c r="W71" s="23">
        <v>1.7316889055752901E-5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1.697073341986817E-4</v>
      </c>
      <c r="D73" s="28">
        <v>1.6025244017126648E-4</v>
      </c>
      <c r="E73" s="28">
        <v>1.517269779930977E-4</v>
      </c>
      <c r="F73" s="28">
        <v>-31155.894890921441</v>
      </c>
      <c r="G73" s="28">
        <v>-29420.108467138056</v>
      </c>
      <c r="H73" s="28">
        <v>-27781.027798846921</v>
      </c>
      <c r="I73" s="28">
        <v>-26303.071507799305</v>
      </c>
      <c r="J73" s="28">
        <v>-26484.866812681266</v>
      </c>
      <c r="K73" s="28">
        <v>-25627.442811080233</v>
      </c>
      <c r="L73" s="28">
        <v>-21288.398857831347</v>
      </c>
      <c r="M73" s="28">
        <v>-20155.851329855257</v>
      </c>
      <c r="N73" s="28">
        <v>-2812.5051014020355</v>
      </c>
      <c r="O73" s="28">
        <v>-3167.7493556553795</v>
      </c>
      <c r="P73" s="28">
        <v>-2991.2647352083991</v>
      </c>
      <c r="Q73" s="28">
        <v>12503.48028003774</v>
      </c>
      <c r="R73" s="28">
        <v>15835.995775026</v>
      </c>
      <c r="S73" s="28">
        <v>22199.063720836002</v>
      </c>
      <c r="T73" s="28">
        <v>22653.880615865088</v>
      </c>
      <c r="U73" s="28">
        <v>29810.403853587224</v>
      </c>
      <c r="V73" s="28">
        <v>28070.462898006757</v>
      </c>
      <c r="W73" s="28">
        <v>26506.574974204359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1.70311916271694E-6</v>
      </c>
      <c r="D78" s="23">
        <v>1.60823339201303E-6</v>
      </c>
      <c r="E78" s="23">
        <v>1.5226750507944999E-6</v>
      </c>
      <c r="F78" s="23">
        <v>-15804.7071539426</v>
      </c>
      <c r="G78" s="23">
        <v>-14924.18049915518</v>
      </c>
      <c r="H78" s="23">
        <v>-14092.710570458212</v>
      </c>
      <c r="I78" s="23">
        <v>-13342.975522256025</v>
      </c>
      <c r="J78" s="23">
        <v>-12564.187359742578</v>
      </c>
      <c r="K78" s="23">
        <v>-11864.199580263981</v>
      </c>
      <c r="L78" s="23">
        <v>-11203.210175880446</v>
      </c>
      <c r="M78" s="23">
        <v>-10607.197132169716</v>
      </c>
      <c r="N78" s="23">
        <v>-9988.0878824974516</v>
      </c>
      <c r="O78" s="23">
        <v>-9431.6221710334648</v>
      </c>
      <c r="P78" s="23">
        <v>-8906.1587987236853</v>
      </c>
      <c r="Q78" s="23">
        <v>-8432.3493521396795</v>
      </c>
      <c r="R78" s="23">
        <v>-7940.1792326134382</v>
      </c>
      <c r="S78" s="23">
        <v>-7497.808526847989</v>
      </c>
      <c r="T78" s="23">
        <v>-7080.0835923663362</v>
      </c>
      <c r="U78" s="23">
        <v>-6703.4217151561979</v>
      </c>
      <c r="V78" s="23">
        <v>-6312.1637478915873</v>
      </c>
      <c r="W78" s="23">
        <v>-5960.4945663455592</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9.4621886272635104E-7</v>
      </c>
      <c r="D80" s="23">
        <v>8.9350223079018893E-7</v>
      </c>
      <c r="E80" s="23">
        <v>8.4596773168009702E-7</v>
      </c>
      <c r="F80" s="23">
        <v>-1286.790783843509</v>
      </c>
      <c r="G80" s="23">
        <v>-1215.0998899045792</v>
      </c>
      <c r="H80" s="23">
        <v>-1147.4031062268571</v>
      </c>
      <c r="I80" s="23">
        <v>-1086.3610292712956</v>
      </c>
      <c r="J80" s="23">
        <v>-1022.9535000885279</v>
      </c>
      <c r="K80" s="23">
        <v>-965.96175613132982</v>
      </c>
      <c r="L80" s="23">
        <v>-912.14518961767817</v>
      </c>
      <c r="M80" s="23">
        <v>-863.61888133324146</v>
      </c>
      <c r="N80" s="23">
        <v>-813.21212127122317</v>
      </c>
      <c r="O80" s="23">
        <v>-767.90568554919582</v>
      </c>
      <c r="P80" s="23">
        <v>-725.12340442858522</v>
      </c>
      <c r="Q80" s="23">
        <v>-686.54669267522183</v>
      </c>
      <c r="R80" s="23">
        <v>-646.47508822864347</v>
      </c>
      <c r="S80" s="23">
        <v>-610.45806204342398</v>
      </c>
      <c r="T80" s="23">
        <v>-576.44765046012321</v>
      </c>
      <c r="U80" s="23">
        <v>-545.78051846803226</v>
      </c>
      <c r="V80" s="23">
        <v>1.4517202023153298E-6</v>
      </c>
      <c r="W80" s="23">
        <v>2.44130652138089E-6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6.7854903321926203E-5</v>
      </c>
      <c r="D82" s="23">
        <v>6.4074507364505643E-5</v>
      </c>
      <c r="E82" s="23">
        <v>4096.3577618957088</v>
      </c>
      <c r="F82" s="23">
        <v>7714.5385310063593</v>
      </c>
      <c r="G82" s="23">
        <v>10935.720059571451</v>
      </c>
      <c r="H82" s="23">
        <v>13827.730251372628</v>
      </c>
      <c r="I82" s="23">
        <v>16407.10074416293</v>
      </c>
      <c r="J82" s="23">
        <v>18570.985623623739</v>
      </c>
      <c r="K82" s="23">
        <v>20483.949158552234</v>
      </c>
      <c r="L82" s="23">
        <v>22126.120639842291</v>
      </c>
      <c r="M82" s="23">
        <v>23551.321016398029</v>
      </c>
      <c r="N82" s="23">
        <v>24658.19936578138</v>
      </c>
      <c r="O82" s="23">
        <v>25627.667314340961</v>
      </c>
      <c r="P82" s="23">
        <v>26412.570252333244</v>
      </c>
      <c r="Q82" s="23">
        <v>27102.395890915232</v>
      </c>
      <c r="R82" s="23">
        <v>27493.218523943135</v>
      </c>
      <c r="S82" s="23">
        <v>27824.287796111374</v>
      </c>
      <c r="T82" s="23">
        <v>28033.130322215286</v>
      </c>
      <c r="U82" s="23">
        <v>28309.4578760818</v>
      </c>
      <c r="V82" s="23">
        <v>28253.126141866633</v>
      </c>
      <c r="W82" s="23">
        <v>26679.061503612291</v>
      </c>
    </row>
    <row r="83" spans="1:23">
      <c r="A83" s="27" t="s">
        <v>123</v>
      </c>
      <c r="B83" s="27" t="s">
        <v>64</v>
      </c>
      <c r="C83" s="23">
        <v>2.0001317958531497E-6</v>
      </c>
      <c r="D83" s="23">
        <v>3.2966503572113198E-6</v>
      </c>
      <c r="E83" s="23">
        <v>3.1212678924887E-6</v>
      </c>
      <c r="F83" s="23">
        <v>2.9390891511240798E-6</v>
      </c>
      <c r="G83" s="23">
        <v>9.4232538259909902E-6</v>
      </c>
      <c r="H83" s="23">
        <v>1.0678060024539201E-5</v>
      </c>
      <c r="I83" s="23">
        <v>1.0109985074927601E-5</v>
      </c>
      <c r="J83" s="23">
        <v>9.51989655333755E-6</v>
      </c>
      <c r="K83" s="23">
        <v>8.9895151559231805E-6</v>
      </c>
      <c r="L83" s="23">
        <v>8.4886828639163295E-6</v>
      </c>
      <c r="M83" s="23">
        <v>1.5667065969200098E-5</v>
      </c>
      <c r="N83" s="23">
        <v>1.4752627844227199E-5</v>
      </c>
      <c r="O83" s="23">
        <v>2.04749451096842E-5</v>
      </c>
      <c r="P83" s="23">
        <v>1.9334225781652202E-5</v>
      </c>
      <c r="Q83" s="23">
        <v>1.8305641065753401E-5</v>
      </c>
      <c r="R83" s="23">
        <v>1.7237197483177002E-5</v>
      </c>
      <c r="S83" s="23">
        <v>1.6276862584849802E-5</v>
      </c>
      <c r="T83" s="23">
        <v>1.5370030764261601E-5</v>
      </c>
      <c r="U83" s="23">
        <v>1.4552342023809599E-5</v>
      </c>
      <c r="V83" s="23">
        <v>1.75545364543709E-5</v>
      </c>
      <c r="W83" s="23">
        <v>1.6576521669917501E-5</v>
      </c>
    </row>
    <row r="84" spans="1:23">
      <c r="A84" s="27" t="s">
        <v>123</v>
      </c>
      <c r="B84" s="27" t="s">
        <v>32</v>
      </c>
      <c r="C84" s="23">
        <v>5.4029351569430403E-6</v>
      </c>
      <c r="D84" s="23">
        <v>5.1019217706500997E-6</v>
      </c>
      <c r="E84" s="23">
        <v>4.8304985021796299E-6</v>
      </c>
      <c r="F84" s="23">
        <v>4.5485572630413602E-6</v>
      </c>
      <c r="G84" s="23">
        <v>4.2951437785696796E-6</v>
      </c>
      <c r="H84" s="23">
        <v>5.6728238201699696E-6</v>
      </c>
      <c r="I84" s="23">
        <v>7.4063497375164699E-6</v>
      </c>
      <c r="J84" s="23">
        <v>7.8628186463560914E-6</v>
      </c>
      <c r="K84" s="23">
        <v>7.4247579260630604E-6</v>
      </c>
      <c r="L84" s="23">
        <v>2.0844059278282501E-5</v>
      </c>
      <c r="M84" s="23">
        <v>1.9735151115470197E-5</v>
      </c>
      <c r="N84" s="23">
        <v>1.85832714580051E-5</v>
      </c>
      <c r="O84" s="23">
        <v>1.7547942825051399E-5</v>
      </c>
      <c r="P84" s="23">
        <v>1.6570295391053298E-5</v>
      </c>
      <c r="Q84" s="23">
        <v>1.5688752330076901E-5</v>
      </c>
      <c r="R84" s="23">
        <v>1.4773048439375001E-5</v>
      </c>
      <c r="S84" s="23">
        <v>1.5755949872703599E-5</v>
      </c>
      <c r="T84" s="23">
        <v>1.48781396292566E-5</v>
      </c>
      <c r="U84" s="23">
        <v>2.2849070257083599E-5</v>
      </c>
      <c r="V84" s="23">
        <v>2.1515440782085798E-5</v>
      </c>
      <c r="W84" s="23">
        <v>2.6608049024091302E-5</v>
      </c>
    </row>
    <row r="85" spans="1:23">
      <c r="A85" s="27" t="s">
        <v>123</v>
      </c>
      <c r="B85" s="27" t="s">
        <v>69</v>
      </c>
      <c r="C85" s="23">
        <v>0</v>
      </c>
      <c r="D85" s="23">
        <v>0</v>
      </c>
      <c r="E85" s="23">
        <v>2.5358804218952202E-5</v>
      </c>
      <c r="F85" s="23">
        <v>2.38786893444045E-5</v>
      </c>
      <c r="G85" s="23">
        <v>2.5273435989045397E-5</v>
      </c>
      <c r="H85" s="23">
        <v>2.38653786407086E-5</v>
      </c>
      <c r="I85" s="23">
        <v>2.2595735677695998E-5</v>
      </c>
      <c r="J85" s="23">
        <v>2.1276892557604802E-5</v>
      </c>
      <c r="K85" s="23">
        <v>2.2072661510299698E-5</v>
      </c>
      <c r="L85" s="23">
        <v>3.0299786137844599E-5</v>
      </c>
      <c r="M85" s="23">
        <v>4.0393171373033803E-5</v>
      </c>
      <c r="N85" s="23">
        <v>1.8243062727441177E-4</v>
      </c>
      <c r="O85" s="23">
        <v>1.7226688122077842E-4</v>
      </c>
      <c r="P85" s="23">
        <v>1.626693873112401E-4</v>
      </c>
      <c r="Q85" s="23">
        <v>775.76937296000995</v>
      </c>
      <c r="R85" s="23">
        <v>730.49011695792865</v>
      </c>
      <c r="S85" s="23">
        <v>1746.6918137136809</v>
      </c>
      <c r="T85" s="23">
        <v>1649.3784826476096</v>
      </c>
      <c r="U85" s="23">
        <v>2970.7845335525608</v>
      </c>
      <c r="V85" s="23">
        <v>2797.3890398525382</v>
      </c>
      <c r="W85" s="23">
        <v>3742.1722787385897</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7.2504373143222656E-5</v>
      </c>
      <c r="D87" s="28">
        <v>6.9872893344520183E-5</v>
      </c>
      <c r="E87" s="28">
        <v>4096.3577673856189</v>
      </c>
      <c r="F87" s="28">
        <v>-9376.9594038406613</v>
      </c>
      <c r="G87" s="28">
        <v>-5203.5603200650539</v>
      </c>
      <c r="H87" s="28">
        <v>-1412.3834146343804</v>
      </c>
      <c r="I87" s="28">
        <v>1977.7642027455934</v>
      </c>
      <c r="J87" s="28">
        <v>4983.8447733125295</v>
      </c>
      <c r="K87" s="28">
        <v>7653.7878311464374</v>
      </c>
      <c r="L87" s="28">
        <v>10010.76528283285</v>
      </c>
      <c r="M87" s="28">
        <v>12080.505018562139</v>
      </c>
      <c r="N87" s="28">
        <v>13856.899376765334</v>
      </c>
      <c r="O87" s="28">
        <v>15428.139478233245</v>
      </c>
      <c r="P87" s="28">
        <v>16781.288068515201</v>
      </c>
      <c r="Q87" s="28">
        <v>17983.499864405971</v>
      </c>
      <c r="R87" s="28">
        <v>18906.564220338252</v>
      </c>
      <c r="S87" s="28">
        <v>19716.021223496824</v>
      </c>
      <c r="T87" s="28">
        <v>20376.599094758858</v>
      </c>
      <c r="U87" s="28">
        <v>21060.255657009911</v>
      </c>
      <c r="V87" s="28">
        <v>21940.962412981302</v>
      </c>
      <c r="W87" s="28">
        <v>20718.566956284561</v>
      </c>
    </row>
    <row r="89" spans="1:23" collapsed="1"/>
    <row r="90" spans="1:23">
      <c r="A90" s="7" t="s">
        <v>93</v>
      </c>
    </row>
  </sheetData>
  <sheetProtection algorithmName="SHA-512" hashValue="mEUPt+FwhcD/ihKpa7gohCyI5sBAmbqOof1kPoYKDT8WUw8ZAmXR3mPMcooOee9JZwq/xzIBU39bO/N1PYcAuA==" saltValue="PwsoZiVAkpcIKJJtCr40J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fgxaVzcWw/Juz/l/wl2uHlbmEXLo5DBsPRVsLS10xUSemcAuN6A5qvhrzlZ2Rmla6pGwKprO3eNfvTBmN10ngw==" saltValue="a1+s0CPKQFIHtHhEgAR99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1648717.0113000004</v>
      </c>
      <c r="D6" s="23">
        <v>1500538.4470000002</v>
      </c>
      <c r="E6" s="23">
        <v>1508565.9106000001</v>
      </c>
      <c r="F6" s="23">
        <v>1449782.55376</v>
      </c>
      <c r="G6" s="23">
        <v>1307235.8337339403</v>
      </c>
      <c r="H6" s="23">
        <v>1196473.5599890149</v>
      </c>
      <c r="I6" s="23">
        <v>1102651.0641459543</v>
      </c>
      <c r="J6" s="23">
        <v>1062478.5083861584</v>
      </c>
      <c r="K6" s="23">
        <v>1014460.7443875521</v>
      </c>
      <c r="L6" s="23">
        <v>980674.67920610774</v>
      </c>
      <c r="M6" s="23">
        <v>949047.44209871604</v>
      </c>
      <c r="N6" s="23">
        <v>729727.07019400003</v>
      </c>
      <c r="O6" s="23">
        <v>715656.69867000007</v>
      </c>
      <c r="P6" s="23">
        <v>685897.30512999999</v>
      </c>
      <c r="Q6" s="23">
        <v>415858.52612000005</v>
      </c>
      <c r="R6" s="23">
        <v>356493.04570000002</v>
      </c>
      <c r="S6" s="23">
        <v>275959.24755999999</v>
      </c>
      <c r="T6" s="23">
        <v>264985.65564000001</v>
      </c>
      <c r="U6" s="23">
        <v>245112.07014</v>
      </c>
      <c r="V6" s="23">
        <v>228932.92084999999</v>
      </c>
      <c r="W6" s="23">
        <v>202310.45857119217</v>
      </c>
    </row>
    <row r="7" spans="1:23">
      <c r="A7" s="27" t="s">
        <v>36</v>
      </c>
      <c r="B7" s="27" t="s">
        <v>67</v>
      </c>
      <c r="C7" s="23">
        <v>217534.11695000003</v>
      </c>
      <c r="D7" s="23">
        <v>200976.90578999999</v>
      </c>
      <c r="E7" s="23">
        <v>195931.98116999998</v>
      </c>
      <c r="F7" s="23">
        <v>175659.45152</v>
      </c>
      <c r="G7" s="23">
        <v>169544.77775000004</v>
      </c>
      <c r="H7" s="23">
        <v>158524.25695999997</v>
      </c>
      <c r="I7" s="23">
        <v>152288.92169999998</v>
      </c>
      <c r="J7" s="23">
        <v>141626.03975</v>
      </c>
      <c r="K7" s="23">
        <v>126901.24592</v>
      </c>
      <c r="L7" s="23">
        <v>114651.05459</v>
      </c>
      <c r="M7" s="23">
        <v>99914.879799999995</v>
      </c>
      <c r="N7" s="23">
        <v>85352.69101000001</v>
      </c>
      <c r="O7" s="23">
        <v>78851.796259999988</v>
      </c>
      <c r="P7" s="23">
        <v>74291.11563</v>
      </c>
      <c r="Q7" s="23">
        <v>68452.601309999998</v>
      </c>
      <c r="R7" s="23">
        <v>65918.026450000005</v>
      </c>
      <c r="S7" s="23">
        <v>57987.231779999995</v>
      </c>
      <c r="T7" s="23">
        <v>56911.8802</v>
      </c>
      <c r="U7" s="23">
        <v>51089.629370000002</v>
      </c>
      <c r="V7" s="23">
        <v>49474.850340000005</v>
      </c>
      <c r="W7" s="23">
        <v>47823.364929999989</v>
      </c>
    </row>
    <row r="8" spans="1:23">
      <c r="A8" s="27" t="s">
        <v>36</v>
      </c>
      <c r="B8" s="27" t="s">
        <v>18</v>
      </c>
      <c r="C8" s="23">
        <v>131214.63717498764</v>
      </c>
      <c r="D8" s="23">
        <v>128126.89145632452</v>
      </c>
      <c r="E8" s="23">
        <v>106590.41524031603</v>
      </c>
      <c r="F8" s="23">
        <v>37229.83524222803</v>
      </c>
      <c r="G8" s="23">
        <v>36459.873029344752</v>
      </c>
      <c r="H8" s="23">
        <v>36110.230652964558</v>
      </c>
      <c r="I8" s="23">
        <v>34428.981732463777</v>
      </c>
      <c r="J8" s="23">
        <v>34242.71121607643</v>
      </c>
      <c r="K8" s="23">
        <v>32733.647590354089</v>
      </c>
      <c r="L8" s="23">
        <v>36018.815852043328</v>
      </c>
      <c r="M8" s="23">
        <v>39725.505319473748</v>
      </c>
      <c r="N8" s="23">
        <v>105611.44224053343</v>
      </c>
      <c r="O8" s="23">
        <v>107491.17874818454</v>
      </c>
      <c r="P8" s="23">
        <v>52488.024387722005</v>
      </c>
      <c r="Q8" s="23">
        <v>114269.92576209547</v>
      </c>
      <c r="R8" s="23">
        <v>57900.513435137051</v>
      </c>
      <c r="S8" s="23">
        <v>77608.567817923438</v>
      </c>
      <c r="T8" s="23">
        <v>76888.07125952022</v>
      </c>
      <c r="U8" s="23">
        <v>69554.757861762075</v>
      </c>
      <c r="V8" s="23">
        <v>81768.852513872029</v>
      </c>
      <c r="W8" s="23">
        <v>79907.262040497415</v>
      </c>
    </row>
    <row r="9" spans="1:23">
      <c r="A9" s="27" t="s">
        <v>36</v>
      </c>
      <c r="B9" s="27" t="s">
        <v>28</v>
      </c>
      <c r="C9" s="23">
        <v>91458.838560000004</v>
      </c>
      <c r="D9" s="23">
        <v>72829.255399999995</v>
      </c>
      <c r="E9" s="23">
        <v>68536.35089999999</v>
      </c>
      <c r="F9" s="23">
        <v>3105.982080331441</v>
      </c>
      <c r="G9" s="23">
        <v>2919.0715812406502</v>
      </c>
      <c r="H9" s="23">
        <v>2767.8428836273088</v>
      </c>
      <c r="I9" s="23">
        <v>2599.2815732508534</v>
      </c>
      <c r="J9" s="23">
        <v>2448.3018823405828</v>
      </c>
      <c r="K9" s="23">
        <v>2317.504877919032</v>
      </c>
      <c r="L9" s="23">
        <v>3029.8019134399397</v>
      </c>
      <c r="M9" s="23">
        <v>4091.9321074862219</v>
      </c>
      <c r="N9" s="23">
        <v>7775.8931546572221</v>
      </c>
      <c r="O9" s="23">
        <v>7769.3351283522643</v>
      </c>
      <c r="P9" s="23">
        <v>5125.7871092264941</v>
      </c>
      <c r="Q9" s="23">
        <v>7598.450571600355</v>
      </c>
      <c r="R9" s="23">
        <v>5516.2380604708005</v>
      </c>
      <c r="S9" s="23">
        <v>6893.99507234665</v>
      </c>
      <c r="T9" s="23">
        <v>5868.2265652326696</v>
      </c>
      <c r="U9" s="23">
        <v>5146.0505000000003</v>
      </c>
      <c r="V9" s="23">
        <v>4777.7179999999998</v>
      </c>
      <c r="W9" s="23">
        <v>5272.8980000000001</v>
      </c>
    </row>
    <row r="10" spans="1:23">
      <c r="A10" s="27" t="s">
        <v>36</v>
      </c>
      <c r="B10" s="27" t="s">
        <v>62</v>
      </c>
      <c r="C10" s="23">
        <v>2928.4773333847061</v>
      </c>
      <c r="D10" s="23">
        <v>3221.4267177287797</v>
      </c>
      <c r="E10" s="23">
        <v>7748.0763114481206</v>
      </c>
      <c r="F10" s="23">
        <v>3763.9051052072336</v>
      </c>
      <c r="G10" s="23">
        <v>2954.7439891539334</v>
      </c>
      <c r="H10" s="23">
        <v>4744.5964775770071</v>
      </c>
      <c r="I10" s="23">
        <v>2210.8628556444714</v>
      </c>
      <c r="J10" s="23">
        <v>5319.4355843589037</v>
      </c>
      <c r="K10" s="23">
        <v>3352.6807947385264</v>
      </c>
      <c r="L10" s="23">
        <v>9197.0825502045263</v>
      </c>
      <c r="M10" s="23">
        <v>7153.7364322481935</v>
      </c>
      <c r="N10" s="23">
        <v>19902.248903472941</v>
      </c>
      <c r="O10" s="23">
        <v>10573.567621089258</v>
      </c>
      <c r="P10" s="23">
        <v>8298.3273545061493</v>
      </c>
      <c r="Q10" s="23">
        <v>25753.60792402989</v>
      </c>
      <c r="R10" s="23">
        <v>15321.147037664388</v>
      </c>
      <c r="S10" s="23">
        <v>34887.206320158162</v>
      </c>
      <c r="T10" s="23">
        <v>18622.578247926453</v>
      </c>
      <c r="U10" s="23">
        <v>31918.088557709831</v>
      </c>
      <c r="V10" s="23">
        <v>31735.032483637257</v>
      </c>
      <c r="W10" s="23">
        <v>34514.8216719802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2091853.0813183729</v>
      </c>
      <c r="D17" s="28">
        <v>1905692.9263640535</v>
      </c>
      <c r="E17" s="28">
        <v>1887372.7342217641</v>
      </c>
      <c r="F17" s="28">
        <v>1669541.7277077672</v>
      </c>
      <c r="G17" s="28">
        <v>1519114.3000836798</v>
      </c>
      <c r="H17" s="28">
        <v>1398620.4869631836</v>
      </c>
      <c r="I17" s="28">
        <v>1294179.1120073134</v>
      </c>
      <c r="J17" s="28">
        <v>1246114.9968189343</v>
      </c>
      <c r="K17" s="28">
        <v>1179765.8235705637</v>
      </c>
      <c r="L17" s="28">
        <v>1143571.4341117956</v>
      </c>
      <c r="M17" s="28">
        <v>1099933.4957579244</v>
      </c>
      <c r="N17" s="28">
        <v>948369.34550266364</v>
      </c>
      <c r="O17" s="28">
        <v>920342.57642762619</v>
      </c>
      <c r="P17" s="28">
        <v>826100.55961145461</v>
      </c>
      <c r="Q17" s="28">
        <v>631933.11168772576</v>
      </c>
      <c r="R17" s="28">
        <v>501148.97068327223</v>
      </c>
      <c r="S17" s="28">
        <v>453336.24855042819</v>
      </c>
      <c r="T17" s="28">
        <v>423276.41191267938</v>
      </c>
      <c r="U17" s="28">
        <v>402820.59642947192</v>
      </c>
      <c r="V17" s="28">
        <v>396689.3741875093</v>
      </c>
      <c r="W17" s="28">
        <v>369828.80521366972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857751.1172000001</v>
      </c>
      <c r="D20" s="23">
        <v>746339.9</v>
      </c>
      <c r="E20" s="23">
        <v>760659.57</v>
      </c>
      <c r="F20" s="23">
        <v>759195.06672</v>
      </c>
      <c r="G20" s="23">
        <v>635805.93302394031</v>
      </c>
      <c r="H20" s="23">
        <v>579530.22516901477</v>
      </c>
      <c r="I20" s="23">
        <v>555102.38236595434</v>
      </c>
      <c r="J20" s="23">
        <v>573688.05085615849</v>
      </c>
      <c r="K20" s="23">
        <v>561313.74733755225</v>
      </c>
      <c r="L20" s="23">
        <v>545802.40080610779</v>
      </c>
      <c r="M20" s="23">
        <v>541163.40864871617</v>
      </c>
      <c r="N20" s="23">
        <v>330821.64910000004</v>
      </c>
      <c r="O20" s="23">
        <v>325503.1152</v>
      </c>
      <c r="P20" s="23">
        <v>318611.55680000002</v>
      </c>
      <c r="Q20" s="23">
        <v>126175.8535</v>
      </c>
      <c r="R20" s="23">
        <v>120747.04</v>
      </c>
      <c r="S20" s="23">
        <v>114458.5655</v>
      </c>
      <c r="T20" s="23">
        <v>106266.216</v>
      </c>
      <c r="U20" s="23">
        <v>98943.151799999992</v>
      </c>
      <c r="V20" s="23">
        <v>90716.274400000009</v>
      </c>
      <c r="W20" s="23">
        <v>87501.706999999995</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1847.4690959143441</v>
      </c>
      <c r="D22" s="23">
        <v>1850.0401820274899</v>
      </c>
      <c r="E22" s="23">
        <v>5489.7601957704001</v>
      </c>
      <c r="F22" s="23">
        <v>3463.5364547064596</v>
      </c>
      <c r="G22" s="23">
        <v>3291.0875553472297</v>
      </c>
      <c r="H22" s="23">
        <v>3324.7834849100595</v>
      </c>
      <c r="I22" s="23">
        <v>3098.1122812426161</v>
      </c>
      <c r="J22" s="23">
        <v>3282.9445720557642</v>
      </c>
      <c r="K22" s="23">
        <v>3079.7693468473899</v>
      </c>
      <c r="L22" s="23">
        <v>3151.95778966742</v>
      </c>
      <c r="M22" s="23">
        <v>2943.7315788281899</v>
      </c>
      <c r="N22" s="23">
        <v>25909.91669918345</v>
      </c>
      <c r="O22" s="23">
        <v>33136.400736811935</v>
      </c>
      <c r="P22" s="23">
        <v>9741.2449027875336</v>
      </c>
      <c r="Q22" s="23">
        <v>32071.407973837409</v>
      </c>
      <c r="R22" s="23">
        <v>14087.322173914899</v>
      </c>
      <c r="S22" s="23">
        <v>30508.443446907098</v>
      </c>
      <c r="T22" s="23">
        <v>31646.393436201051</v>
      </c>
      <c r="U22" s="23">
        <v>31568.783025077901</v>
      </c>
      <c r="V22" s="23">
        <v>37215.024716387183</v>
      </c>
      <c r="W22" s="23">
        <v>36358.348217511462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1.086370279999998E-4</v>
      </c>
      <c r="D24" s="23">
        <v>7.8400518428109995</v>
      </c>
      <c r="E24" s="23">
        <v>366.70446200313501</v>
      </c>
      <c r="F24" s="23">
        <v>1570.6624369475433</v>
      </c>
      <c r="G24" s="23">
        <v>748.23733365942405</v>
      </c>
      <c r="H24" s="23">
        <v>780.23026364758709</v>
      </c>
      <c r="I24" s="23">
        <v>572.11309176882605</v>
      </c>
      <c r="J24" s="23">
        <v>1501.7425525610968</v>
      </c>
      <c r="K24" s="23">
        <v>1774.352317602822</v>
      </c>
      <c r="L24" s="23">
        <v>1006.720907375159</v>
      </c>
      <c r="M24" s="23">
        <v>1503.1032474446081</v>
      </c>
      <c r="N24" s="23">
        <v>5543.1516886888721</v>
      </c>
      <c r="O24" s="23">
        <v>2141.851968402334</v>
      </c>
      <c r="P24" s="23">
        <v>1180.0857936395701</v>
      </c>
      <c r="Q24" s="23">
        <v>7287.4178435309259</v>
      </c>
      <c r="R24" s="23">
        <v>2941.1852000000003</v>
      </c>
      <c r="S24" s="23">
        <v>7940.3667000000005</v>
      </c>
      <c r="T24" s="23">
        <v>3412.3062441410202</v>
      </c>
      <c r="U24" s="23">
        <v>7370.5030500000003</v>
      </c>
      <c r="V24" s="23">
        <v>6193.9277580000007</v>
      </c>
      <c r="W24" s="23">
        <v>7684.9332800000002</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859598.58640455152</v>
      </c>
      <c r="D31" s="28">
        <v>748197.78023387038</v>
      </c>
      <c r="E31" s="28">
        <v>766516.03465777345</v>
      </c>
      <c r="F31" s="28">
        <v>764229.26561165403</v>
      </c>
      <c r="G31" s="28">
        <v>639845.25791294698</v>
      </c>
      <c r="H31" s="28">
        <v>583635.23891757242</v>
      </c>
      <c r="I31" s="28">
        <v>558772.60773896577</v>
      </c>
      <c r="J31" s="28">
        <v>578472.7379807753</v>
      </c>
      <c r="K31" s="28">
        <v>566167.86900200252</v>
      </c>
      <c r="L31" s="28">
        <v>549961.07950315042</v>
      </c>
      <c r="M31" s="28">
        <v>545610.24347498897</v>
      </c>
      <c r="N31" s="28">
        <v>362274.7174878724</v>
      </c>
      <c r="O31" s="28">
        <v>360781.36790521425</v>
      </c>
      <c r="P31" s="28">
        <v>329532.88749642717</v>
      </c>
      <c r="Q31" s="28">
        <v>165534.67931736831</v>
      </c>
      <c r="R31" s="28">
        <v>137775.54737391489</v>
      </c>
      <c r="S31" s="28">
        <v>152907.37564690711</v>
      </c>
      <c r="T31" s="28">
        <v>141324.91568034206</v>
      </c>
      <c r="U31" s="28">
        <v>137882.43787507789</v>
      </c>
      <c r="V31" s="28">
        <v>134125.22687438718</v>
      </c>
      <c r="W31" s="28">
        <v>131544.98849751145</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790965.89410000015</v>
      </c>
      <c r="D34" s="23">
        <v>754198.54700000002</v>
      </c>
      <c r="E34" s="23">
        <v>747906.3406</v>
      </c>
      <c r="F34" s="23">
        <v>690587.48703999992</v>
      </c>
      <c r="G34" s="23">
        <v>671429.90070999996</v>
      </c>
      <c r="H34" s="23">
        <v>616943.33482000011</v>
      </c>
      <c r="I34" s="23">
        <v>547548.68177999998</v>
      </c>
      <c r="J34" s="23">
        <v>488790.45753000001</v>
      </c>
      <c r="K34" s="23">
        <v>453146.99704999989</v>
      </c>
      <c r="L34" s="23">
        <v>434872.27840000001</v>
      </c>
      <c r="M34" s="23">
        <v>407884.03344999993</v>
      </c>
      <c r="N34" s="23">
        <v>398905.42109399999</v>
      </c>
      <c r="O34" s="23">
        <v>390153.58347000001</v>
      </c>
      <c r="P34" s="23">
        <v>367285.74833000003</v>
      </c>
      <c r="Q34" s="23">
        <v>289682.67262000003</v>
      </c>
      <c r="R34" s="23">
        <v>235746.00570000004</v>
      </c>
      <c r="S34" s="23">
        <v>161500.68205999999</v>
      </c>
      <c r="T34" s="23">
        <v>158719.43964000003</v>
      </c>
      <c r="U34" s="23">
        <v>146168.91834</v>
      </c>
      <c r="V34" s="23">
        <v>138216.64645</v>
      </c>
      <c r="W34" s="23">
        <v>114808.75157119219</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65240.941860927276</v>
      </c>
      <c r="D36" s="23">
        <v>62034.673061039939</v>
      </c>
      <c r="E36" s="23">
        <v>64806.449811725135</v>
      </c>
      <c r="F36" s="23">
        <v>10777.604555546874</v>
      </c>
      <c r="G36" s="23">
        <v>10405.505241324645</v>
      </c>
      <c r="H36" s="23">
        <v>10080.558926846204</v>
      </c>
      <c r="I36" s="23">
        <v>9521.9792094324603</v>
      </c>
      <c r="J36" s="23">
        <v>9507.2323965710166</v>
      </c>
      <c r="K36" s="23">
        <v>8808.4919830988692</v>
      </c>
      <c r="L36" s="23">
        <v>12438.561718486462</v>
      </c>
      <c r="M36" s="23">
        <v>16830.925372808484</v>
      </c>
      <c r="N36" s="23">
        <v>42154.600994122426</v>
      </c>
      <c r="O36" s="23">
        <v>39647.829485710041</v>
      </c>
      <c r="P36" s="23">
        <v>19664.23501570696</v>
      </c>
      <c r="Q36" s="23">
        <v>53244.59729480758</v>
      </c>
      <c r="R36" s="23">
        <v>27192.565791702604</v>
      </c>
      <c r="S36" s="23">
        <v>47100.123837430205</v>
      </c>
      <c r="T36" s="23">
        <v>45241.677319247501</v>
      </c>
      <c r="U36" s="23">
        <v>37985.974302746079</v>
      </c>
      <c r="V36" s="23">
        <v>44553.827289070527</v>
      </c>
      <c r="W36" s="23">
        <v>43548.91330530274</v>
      </c>
    </row>
    <row r="37" spans="1:23">
      <c r="A37" s="27" t="s">
        <v>120</v>
      </c>
      <c r="B37" s="27" t="s">
        <v>28</v>
      </c>
      <c r="C37" s="23">
        <v>1848.7529999999999</v>
      </c>
      <c r="D37" s="23">
        <v>1769.951</v>
      </c>
      <c r="E37" s="23">
        <v>3314.623</v>
      </c>
      <c r="F37" s="23">
        <v>3105.982</v>
      </c>
      <c r="G37" s="23">
        <v>2919.0715</v>
      </c>
      <c r="H37" s="23">
        <v>2767.8427999999999</v>
      </c>
      <c r="I37" s="23">
        <v>2599.2815000000001</v>
      </c>
      <c r="J37" s="23">
        <v>2448.3017999999997</v>
      </c>
      <c r="K37" s="23">
        <v>2317.5047999999997</v>
      </c>
      <c r="L37" s="23">
        <v>3029.8017999999997</v>
      </c>
      <c r="M37" s="23">
        <v>4091.9319999999998</v>
      </c>
      <c r="N37" s="23">
        <v>7775.893</v>
      </c>
      <c r="O37" s="23">
        <v>7769.335</v>
      </c>
      <c r="P37" s="23">
        <v>5125.7870000000003</v>
      </c>
      <c r="Q37" s="23">
        <v>7598.4504999999999</v>
      </c>
      <c r="R37" s="23">
        <v>5516.2380000000003</v>
      </c>
      <c r="S37" s="23">
        <v>6893.9949999999999</v>
      </c>
      <c r="T37" s="23">
        <v>5868.2264999999998</v>
      </c>
      <c r="U37" s="23">
        <v>5146.0505000000003</v>
      </c>
      <c r="V37" s="23">
        <v>4777.7179999999998</v>
      </c>
      <c r="W37" s="23">
        <v>5272.8980000000001</v>
      </c>
    </row>
    <row r="38" spans="1:23">
      <c r="A38" s="27" t="s">
        <v>120</v>
      </c>
      <c r="B38" s="27" t="s">
        <v>62</v>
      </c>
      <c r="C38" s="23">
        <v>1.6426339099999992E-4</v>
      </c>
      <c r="D38" s="23">
        <v>1.6142463099999999E-4</v>
      </c>
      <c r="E38" s="23">
        <v>1.6279257049999968E-4</v>
      </c>
      <c r="F38" s="23">
        <v>190.12693066280289</v>
      </c>
      <c r="G38" s="23">
        <v>339.45854907536796</v>
      </c>
      <c r="H38" s="23">
        <v>536.06861331957191</v>
      </c>
      <c r="I38" s="23">
        <v>246.7932837820637</v>
      </c>
      <c r="J38" s="23">
        <v>1108.9482114379457</v>
      </c>
      <c r="K38" s="23">
        <v>124.41820815798098</v>
      </c>
      <c r="L38" s="23">
        <v>298.60226378315701</v>
      </c>
      <c r="M38" s="23">
        <v>553.69605265967198</v>
      </c>
      <c r="N38" s="23">
        <v>2171.0018267924074</v>
      </c>
      <c r="O38" s="23">
        <v>1190.725181368899</v>
      </c>
      <c r="P38" s="23">
        <v>410.42739750352496</v>
      </c>
      <c r="Q38" s="23">
        <v>4758.9330000542323</v>
      </c>
      <c r="R38" s="23">
        <v>2862.8714010094354</v>
      </c>
      <c r="S38" s="23">
        <v>7369.861632066194</v>
      </c>
      <c r="T38" s="23">
        <v>2884.3121691476176</v>
      </c>
      <c r="U38" s="23">
        <v>9035.0825861224421</v>
      </c>
      <c r="V38" s="23">
        <v>6733.1009813518394</v>
      </c>
      <c r="W38" s="23">
        <v>9975.7138667470263</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858055.58912519086</v>
      </c>
      <c r="D45" s="28">
        <v>818003.17122246465</v>
      </c>
      <c r="E45" s="28">
        <v>816027.41357451782</v>
      </c>
      <c r="F45" s="28">
        <v>704661.20052620955</v>
      </c>
      <c r="G45" s="28">
        <v>685093.93600039999</v>
      </c>
      <c r="H45" s="28">
        <v>630327.80516016588</v>
      </c>
      <c r="I45" s="28">
        <v>559916.7357732146</v>
      </c>
      <c r="J45" s="28">
        <v>501854.93993800902</v>
      </c>
      <c r="K45" s="28">
        <v>464397.41204125673</v>
      </c>
      <c r="L45" s="28">
        <v>450639.24418226967</v>
      </c>
      <c r="M45" s="28">
        <v>429360.58687546803</v>
      </c>
      <c r="N45" s="28">
        <v>451006.91691491485</v>
      </c>
      <c r="O45" s="28">
        <v>438761.47313707898</v>
      </c>
      <c r="P45" s="28">
        <v>392486.19774321053</v>
      </c>
      <c r="Q45" s="28">
        <v>355284.65341486182</v>
      </c>
      <c r="R45" s="28">
        <v>271317.68089271209</v>
      </c>
      <c r="S45" s="28">
        <v>222864.66252949639</v>
      </c>
      <c r="T45" s="28">
        <v>212713.65562839515</v>
      </c>
      <c r="U45" s="28">
        <v>198336.02572886855</v>
      </c>
      <c r="V45" s="28">
        <v>194281.29272042235</v>
      </c>
      <c r="W45" s="28">
        <v>173606.27674324194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217534.11695000003</v>
      </c>
      <c r="D49" s="23">
        <v>200976.90578999999</v>
      </c>
      <c r="E49" s="23">
        <v>195931.98116999998</v>
      </c>
      <c r="F49" s="23">
        <v>175659.45152</v>
      </c>
      <c r="G49" s="23">
        <v>169544.77775000004</v>
      </c>
      <c r="H49" s="23">
        <v>158524.25695999997</v>
      </c>
      <c r="I49" s="23">
        <v>152288.92169999998</v>
      </c>
      <c r="J49" s="23">
        <v>141626.03975</v>
      </c>
      <c r="K49" s="23">
        <v>126901.24592</v>
      </c>
      <c r="L49" s="23">
        <v>114651.05459</v>
      </c>
      <c r="M49" s="23">
        <v>99914.879799999995</v>
      </c>
      <c r="N49" s="23">
        <v>85352.69101000001</v>
      </c>
      <c r="O49" s="23">
        <v>78851.796259999988</v>
      </c>
      <c r="P49" s="23">
        <v>74291.11563</v>
      </c>
      <c r="Q49" s="23">
        <v>68452.601309999998</v>
      </c>
      <c r="R49" s="23">
        <v>65918.026450000005</v>
      </c>
      <c r="S49" s="23">
        <v>57987.231779999995</v>
      </c>
      <c r="T49" s="23">
        <v>56911.8802</v>
      </c>
      <c r="U49" s="23">
        <v>51089.629370000002</v>
      </c>
      <c r="V49" s="23">
        <v>49474.850340000005</v>
      </c>
      <c r="W49" s="23">
        <v>47823.364929999989</v>
      </c>
    </row>
    <row r="50" spans="1:23">
      <c r="A50" s="27" t="s">
        <v>121</v>
      </c>
      <c r="B50" s="27" t="s">
        <v>18</v>
      </c>
      <c r="C50" s="23">
        <v>5.9262644000000005E-5</v>
      </c>
      <c r="D50" s="23">
        <v>5.8878930000000005E-5</v>
      </c>
      <c r="E50" s="23">
        <v>6.0713432999999997E-5</v>
      </c>
      <c r="F50" s="23">
        <v>6.9542459999999998E-5</v>
      </c>
      <c r="G50" s="23">
        <v>6.9755059999999989E-5</v>
      </c>
      <c r="H50" s="23">
        <v>7.2887359999999993E-5</v>
      </c>
      <c r="I50" s="23">
        <v>7.1170720000000008E-5</v>
      </c>
      <c r="J50" s="23">
        <v>7.2834640000000005E-5</v>
      </c>
      <c r="K50" s="23">
        <v>8.1399940000000009E-5</v>
      </c>
      <c r="L50" s="23">
        <v>1.277665E-4</v>
      </c>
      <c r="M50" s="23">
        <v>1.5155339999999902E-4</v>
      </c>
      <c r="N50" s="23">
        <v>2.3617585E-4</v>
      </c>
      <c r="O50" s="23">
        <v>2.2511434999999998E-4</v>
      </c>
      <c r="P50" s="23">
        <v>1.9977990000000001E-4</v>
      </c>
      <c r="Q50" s="23">
        <v>2.0457329999999899E-4</v>
      </c>
      <c r="R50" s="23">
        <v>1.8717861E-4</v>
      </c>
      <c r="S50" s="23">
        <v>2.26133E-4</v>
      </c>
      <c r="T50" s="23">
        <v>2.1471821E-4</v>
      </c>
      <c r="U50" s="23">
        <v>2.2740787000000002E-4</v>
      </c>
      <c r="V50" s="23">
        <v>2.1657078E-4</v>
      </c>
      <c r="W50" s="23">
        <v>2.0485981000000001E-4</v>
      </c>
    </row>
    <row r="51" spans="1:23">
      <c r="A51" s="27" t="s">
        <v>121</v>
      </c>
      <c r="B51" s="27" t="s">
        <v>28</v>
      </c>
      <c r="C51" s="23">
        <v>608.78856000000007</v>
      </c>
      <c r="D51" s="23">
        <v>664.80540000000008</v>
      </c>
      <c r="E51" s="23">
        <v>883.66989999999998</v>
      </c>
      <c r="F51" s="23">
        <v>3.6446544999999994E-5</v>
      </c>
      <c r="G51" s="23">
        <v>3.5555135000000004E-5</v>
      </c>
      <c r="H51" s="23">
        <v>3.4987524000000002E-5</v>
      </c>
      <c r="I51" s="23">
        <v>3.3171925999999998E-5</v>
      </c>
      <c r="J51" s="23">
        <v>3.482084E-5</v>
      </c>
      <c r="K51" s="23">
        <v>3.4479517000000001E-5</v>
      </c>
      <c r="L51" s="23">
        <v>5.2604430000000003E-5</v>
      </c>
      <c r="M51" s="23">
        <v>5.1050738E-5</v>
      </c>
      <c r="N51" s="23">
        <v>6.9488786E-5</v>
      </c>
      <c r="O51" s="23">
        <v>6.9980933999999999E-5</v>
      </c>
      <c r="P51" s="23">
        <v>5.6195369999999999E-5</v>
      </c>
      <c r="Q51" s="23">
        <v>7.160035500000001E-5</v>
      </c>
      <c r="R51" s="23">
        <v>6.0470799999999997E-5</v>
      </c>
      <c r="S51" s="23">
        <v>7.2346649999999993E-5</v>
      </c>
      <c r="T51" s="23">
        <v>6.5232670000000008E-5</v>
      </c>
      <c r="U51" s="23">
        <v>0</v>
      </c>
      <c r="V51" s="23">
        <v>0</v>
      </c>
      <c r="W51" s="23">
        <v>0</v>
      </c>
    </row>
    <row r="52" spans="1:23">
      <c r="A52" s="27" t="s">
        <v>121</v>
      </c>
      <c r="B52" s="27" t="s">
        <v>62</v>
      </c>
      <c r="C52" s="23">
        <v>729.51659797185573</v>
      </c>
      <c r="D52" s="23">
        <v>587.12888283643599</v>
      </c>
      <c r="E52" s="23">
        <v>1619.6779542178642</v>
      </c>
      <c r="F52" s="23">
        <v>742.79062723634092</v>
      </c>
      <c r="G52" s="23">
        <v>720.05352771590685</v>
      </c>
      <c r="H52" s="23">
        <v>1589.1970693335847</v>
      </c>
      <c r="I52" s="23">
        <v>376.17318072951991</v>
      </c>
      <c r="J52" s="23">
        <v>935.74686666371088</v>
      </c>
      <c r="K52" s="23">
        <v>411.00537988719299</v>
      </c>
      <c r="L52" s="23">
        <v>5665.4786825383944</v>
      </c>
      <c r="M52" s="23">
        <v>3368.0557190998993</v>
      </c>
      <c r="N52" s="23">
        <v>5963.6609004253687</v>
      </c>
      <c r="O52" s="23">
        <v>4236.9858991502024</v>
      </c>
      <c r="P52" s="23">
        <v>2991.8718488168493</v>
      </c>
      <c r="Q52" s="23">
        <v>7359.1222885263014</v>
      </c>
      <c r="R52" s="23">
        <v>5136.8092413269005</v>
      </c>
      <c r="S52" s="23">
        <v>8579.4009600421978</v>
      </c>
      <c r="T52" s="23">
        <v>4279.8453757749585</v>
      </c>
      <c r="U52" s="23">
        <v>4915.5001917161026</v>
      </c>
      <c r="V52" s="23">
        <v>3749.9806423134837</v>
      </c>
      <c r="W52" s="23">
        <v>4229.3617242920955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218872.4221672345</v>
      </c>
      <c r="D59" s="28">
        <v>202228.84013171538</v>
      </c>
      <c r="E59" s="28">
        <v>198435.32908493129</v>
      </c>
      <c r="F59" s="28">
        <v>176402.24225322535</v>
      </c>
      <c r="G59" s="28">
        <v>170264.83138302615</v>
      </c>
      <c r="H59" s="28">
        <v>160113.45413720843</v>
      </c>
      <c r="I59" s="28">
        <v>152665.09498507215</v>
      </c>
      <c r="J59" s="28">
        <v>142561.78672431919</v>
      </c>
      <c r="K59" s="28">
        <v>127312.25141576664</v>
      </c>
      <c r="L59" s="28">
        <v>120316.53345290932</v>
      </c>
      <c r="M59" s="28">
        <v>103282.93572170402</v>
      </c>
      <c r="N59" s="28">
        <v>91316.352216090017</v>
      </c>
      <c r="O59" s="28">
        <v>83088.782454245462</v>
      </c>
      <c r="P59" s="28">
        <v>77282.987734792114</v>
      </c>
      <c r="Q59" s="28">
        <v>75811.72387469995</v>
      </c>
      <c r="R59" s="28">
        <v>71054.835938976321</v>
      </c>
      <c r="S59" s="28">
        <v>66566.633038521846</v>
      </c>
      <c r="T59" s="28">
        <v>61191.725855725839</v>
      </c>
      <c r="U59" s="28">
        <v>56005.129789123981</v>
      </c>
      <c r="V59" s="28">
        <v>53224.831198884269</v>
      </c>
      <c r="W59" s="28">
        <v>52052.726859151895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64126.226062263144</v>
      </c>
      <c r="D64" s="23">
        <v>64242.178061819854</v>
      </c>
      <c r="E64" s="23">
        <v>36294.205074760772</v>
      </c>
      <c r="F64" s="23">
        <v>22988.69406951129</v>
      </c>
      <c r="G64" s="23">
        <v>22763.280072304966</v>
      </c>
      <c r="H64" s="23">
        <v>22704.88807638127</v>
      </c>
      <c r="I64" s="23">
        <v>21808.890073686511</v>
      </c>
      <c r="J64" s="23">
        <v>21452.534074823801</v>
      </c>
      <c r="K64" s="23">
        <v>20845.386076661751</v>
      </c>
      <c r="L64" s="23">
        <v>20428.296093429373</v>
      </c>
      <c r="M64" s="23">
        <v>19950.848094821093</v>
      </c>
      <c r="N64" s="23">
        <v>37546.924149180733</v>
      </c>
      <c r="O64" s="23">
        <v>34706.948142336012</v>
      </c>
      <c r="P64" s="23">
        <v>23082.544129140679</v>
      </c>
      <c r="Q64" s="23">
        <v>28953.920134791479</v>
      </c>
      <c r="R64" s="23">
        <v>16620.625142800262</v>
      </c>
      <c r="S64" s="23">
        <v>1.5101886E-4</v>
      </c>
      <c r="T64" s="23">
        <v>1.4346364E-4</v>
      </c>
      <c r="U64" s="23">
        <v>1.5022049999999901E-4</v>
      </c>
      <c r="V64" s="23">
        <v>1.4210018999999998E-4</v>
      </c>
      <c r="W64" s="23">
        <v>1.6766043999999998E-4</v>
      </c>
    </row>
    <row r="65" spans="1:23">
      <c r="A65" s="27" t="s">
        <v>122</v>
      </c>
      <c r="B65" s="27" t="s">
        <v>28</v>
      </c>
      <c r="C65" s="23">
        <v>89001.297000000006</v>
      </c>
      <c r="D65" s="23">
        <v>70394.498999999996</v>
      </c>
      <c r="E65" s="23">
        <v>64338.057999999997</v>
      </c>
      <c r="F65" s="23">
        <v>4.3884896E-5</v>
      </c>
      <c r="G65" s="23">
        <v>4.5685515000000003E-5</v>
      </c>
      <c r="H65" s="23">
        <v>4.8639785E-5</v>
      </c>
      <c r="I65" s="23">
        <v>4.0078927000000001E-5</v>
      </c>
      <c r="J65" s="23">
        <v>4.7519742999999901E-5</v>
      </c>
      <c r="K65" s="23">
        <v>4.3439514999999997E-5</v>
      </c>
      <c r="L65" s="23">
        <v>6.0835510000000005E-5</v>
      </c>
      <c r="M65" s="23">
        <v>5.6435484000000002E-5</v>
      </c>
      <c r="N65" s="23">
        <v>8.5168436000000001E-5</v>
      </c>
      <c r="O65" s="23">
        <v>5.8371329999999997E-5</v>
      </c>
      <c r="P65" s="23">
        <v>5.3031124E-5</v>
      </c>
      <c r="Q65" s="23">
        <v>0</v>
      </c>
      <c r="R65" s="23">
        <v>0</v>
      </c>
      <c r="S65" s="23">
        <v>0</v>
      </c>
      <c r="T65" s="23">
        <v>0</v>
      </c>
      <c r="U65" s="23">
        <v>0</v>
      </c>
      <c r="V65" s="23">
        <v>0</v>
      </c>
      <c r="W65" s="23">
        <v>0</v>
      </c>
    </row>
    <row r="66" spans="1:23">
      <c r="A66" s="27" t="s">
        <v>122</v>
      </c>
      <c r="B66" s="27" t="s">
        <v>62</v>
      </c>
      <c r="C66" s="23">
        <v>2198.9603818908986</v>
      </c>
      <c r="D66" s="23">
        <v>2626.4575454130008</v>
      </c>
      <c r="E66" s="23">
        <v>5761.6936531211786</v>
      </c>
      <c r="F66" s="23">
        <v>1260.3250308661109</v>
      </c>
      <c r="G66" s="23">
        <v>1146.9945027174929</v>
      </c>
      <c r="H66" s="23">
        <v>1839.1004531095234</v>
      </c>
      <c r="I66" s="23">
        <v>1015.783218567839</v>
      </c>
      <c r="J66" s="23">
        <v>1772.9978725992848</v>
      </c>
      <c r="K66" s="23">
        <v>1042.9048075829619</v>
      </c>
      <c r="L66" s="23">
        <v>2226.2806025818968</v>
      </c>
      <c r="M66" s="23">
        <v>1688.2900571375735</v>
      </c>
      <c r="N66" s="23">
        <v>6165.3542433657076</v>
      </c>
      <c r="O66" s="23">
        <v>2981.242476884695</v>
      </c>
      <c r="P66" s="23">
        <v>3698.1613116715553</v>
      </c>
      <c r="Q66" s="23">
        <v>6295.3863048202893</v>
      </c>
      <c r="R66" s="23">
        <v>4341.5336669238513</v>
      </c>
      <c r="S66" s="23">
        <v>10902.879731645135</v>
      </c>
      <c r="T66" s="23">
        <v>8046.1143339892051</v>
      </c>
      <c r="U66" s="23">
        <v>10588.266824325645</v>
      </c>
      <c r="V66" s="23">
        <v>15058.023032085188</v>
      </c>
      <c r="W66" s="23">
        <v>12609.967313448786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155326.48344415406</v>
      </c>
      <c r="D73" s="28">
        <v>137263.13460723285</v>
      </c>
      <c r="E73" s="28">
        <v>106393.95672788194</v>
      </c>
      <c r="F73" s="28">
        <v>24249.019144262296</v>
      </c>
      <c r="G73" s="28">
        <v>23910.274620707976</v>
      </c>
      <c r="H73" s="28">
        <v>24543.988578130578</v>
      </c>
      <c r="I73" s="28">
        <v>22824.673332333277</v>
      </c>
      <c r="J73" s="28">
        <v>23225.531994942827</v>
      </c>
      <c r="K73" s="28">
        <v>21888.290927684229</v>
      </c>
      <c r="L73" s="28">
        <v>22654.576756846782</v>
      </c>
      <c r="M73" s="28">
        <v>21639.13820839415</v>
      </c>
      <c r="N73" s="28">
        <v>43712.278477714877</v>
      </c>
      <c r="O73" s="28">
        <v>37688.190677592043</v>
      </c>
      <c r="P73" s="28">
        <v>26780.705493843358</v>
      </c>
      <c r="Q73" s="28">
        <v>35249.30643961177</v>
      </c>
      <c r="R73" s="28">
        <v>20962.158809724111</v>
      </c>
      <c r="S73" s="28">
        <v>10902.879882663994</v>
      </c>
      <c r="T73" s="28">
        <v>8046.1144774528448</v>
      </c>
      <c r="U73" s="28">
        <v>10588.266974546144</v>
      </c>
      <c r="V73" s="28">
        <v>15058.023174185379</v>
      </c>
      <c r="W73" s="28">
        <v>12609.967481109226</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9.6620227999999895E-5</v>
      </c>
      <c r="D78" s="23">
        <v>9.2558299999999998E-5</v>
      </c>
      <c r="E78" s="23">
        <v>9.7346290000000006E-5</v>
      </c>
      <c r="F78" s="23">
        <v>9.2920949999999997E-5</v>
      </c>
      <c r="G78" s="23">
        <v>9.0612849999999998E-5</v>
      </c>
      <c r="H78" s="23">
        <v>9.1939660000000007E-5</v>
      </c>
      <c r="I78" s="23">
        <v>9.6931470000000003E-5</v>
      </c>
      <c r="J78" s="23">
        <v>9.9791205999999902E-5</v>
      </c>
      <c r="K78" s="23">
        <v>1.0234614000000001E-4</v>
      </c>
      <c r="L78" s="23">
        <v>1.2269357300000001E-4</v>
      </c>
      <c r="M78" s="23">
        <v>1.2146259E-4</v>
      </c>
      <c r="N78" s="23">
        <v>1.6187096999999999E-4</v>
      </c>
      <c r="O78" s="23">
        <v>1.5821220000000001E-4</v>
      </c>
      <c r="P78" s="23">
        <v>1.40306931E-4</v>
      </c>
      <c r="Q78" s="23">
        <v>1.5408570599999998E-4</v>
      </c>
      <c r="R78" s="23">
        <v>1.3954067299999989E-4</v>
      </c>
      <c r="S78" s="23">
        <v>1.5643427599999998E-4</v>
      </c>
      <c r="T78" s="23">
        <v>1.4588982000000002E-4</v>
      </c>
      <c r="U78" s="23">
        <v>1.5630971299999998E-4</v>
      </c>
      <c r="V78" s="23">
        <v>1.4974333700000001E-4</v>
      </c>
      <c r="W78" s="23">
        <v>1.45162962999999E-4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8.0621532999999903E-5</v>
      </c>
      <c r="D80" s="23">
        <v>7.6211900999999902E-5</v>
      </c>
      <c r="E80" s="23">
        <v>7.9313371999999995E-5</v>
      </c>
      <c r="F80" s="23">
        <v>7.9494436000000001E-5</v>
      </c>
      <c r="G80" s="23">
        <v>7.5985740999999897E-5</v>
      </c>
      <c r="H80" s="23">
        <v>7.8166739999999994E-5</v>
      </c>
      <c r="I80" s="23">
        <v>8.0796222999999804E-5</v>
      </c>
      <c r="J80" s="23">
        <v>8.1096866000000006E-5</v>
      </c>
      <c r="K80" s="23">
        <v>8.1507567999999998E-5</v>
      </c>
      <c r="L80" s="23">
        <v>9.3925918999999993E-5</v>
      </c>
      <c r="M80" s="23">
        <v>40.591355906441002</v>
      </c>
      <c r="N80" s="23">
        <v>59.080244200583998</v>
      </c>
      <c r="O80" s="23">
        <v>22.762095283127</v>
      </c>
      <c r="P80" s="23">
        <v>17.781002874649996</v>
      </c>
      <c r="Q80" s="23">
        <v>52.748487098139996</v>
      </c>
      <c r="R80" s="23">
        <v>38.747528404201006</v>
      </c>
      <c r="S80" s="23">
        <v>94.697296404630009</v>
      </c>
      <c r="T80" s="23">
        <v>1.2487364999999991E-4</v>
      </c>
      <c r="U80" s="23">
        <v>8.7359055456389996</v>
      </c>
      <c r="V80" s="23">
        <v>6.9886745000000006E-5</v>
      </c>
      <c r="W80" s="23">
        <v>14.845487492289999</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1.772417609999998E-4</v>
      </c>
      <c r="D87" s="28">
        <v>1.687702009999999E-4</v>
      </c>
      <c r="E87" s="28">
        <v>1.76659662E-4</v>
      </c>
      <c r="F87" s="28">
        <v>1.7241538600000001E-4</v>
      </c>
      <c r="G87" s="28">
        <v>1.6659859099999989E-4</v>
      </c>
      <c r="H87" s="28">
        <v>1.701064E-4</v>
      </c>
      <c r="I87" s="28">
        <v>1.7772769299999981E-4</v>
      </c>
      <c r="J87" s="28">
        <v>1.8088807199999991E-4</v>
      </c>
      <c r="K87" s="28">
        <v>1.8385370800000001E-4</v>
      </c>
      <c r="L87" s="28">
        <v>2.1661949200000002E-4</v>
      </c>
      <c r="M87" s="28">
        <v>40.591477369031004</v>
      </c>
      <c r="N87" s="28">
        <v>59.080406071553995</v>
      </c>
      <c r="O87" s="28">
        <v>22.762253495326998</v>
      </c>
      <c r="P87" s="28">
        <v>17.781143181580997</v>
      </c>
      <c r="Q87" s="28">
        <v>52.748641183845997</v>
      </c>
      <c r="R87" s="28">
        <v>38.747667944874003</v>
      </c>
      <c r="S87" s="28">
        <v>94.697452838906003</v>
      </c>
      <c r="T87" s="28">
        <v>2.7076346999999989E-4</v>
      </c>
      <c r="U87" s="28">
        <v>8.7360618553520002</v>
      </c>
      <c r="V87" s="28">
        <v>2.1963008200000001E-4</v>
      </c>
      <c r="W87" s="28">
        <v>14.845632655252999</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sycSZL9QV5oDwZYqTsnf2kvEUHSeN7NZaulbQPgN84FdJzyp9NdGp0cVAx08ecm0HzA3E/PqXS/BQntQWdkx1Q==" saltValue="9IvrakdlTKWIHuj96InlV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1.2632492498291061E-4</v>
      </c>
      <c r="D8" s="23">
        <v>1.192869923892824E-4</v>
      </c>
      <c r="E8" s="23">
        <v>1.1294090030559581E-4</v>
      </c>
      <c r="F8" s="23">
        <v>1.0634888969485169E-4</v>
      </c>
      <c r="G8" s="23">
        <v>1.0042388069776901E-4</v>
      </c>
      <c r="H8" s="23">
        <v>9.4828971353971101E-5</v>
      </c>
      <c r="I8" s="23">
        <v>8.9784050928367107E-5</v>
      </c>
      <c r="J8" s="23">
        <v>8.4543633906774803E-5</v>
      </c>
      <c r="K8" s="23">
        <v>7.9833459752808394E-5</v>
      </c>
      <c r="L8" s="23">
        <v>9.2488004247005796E-5</v>
      </c>
      <c r="M8" s="23">
        <v>9.8332860534891507E-5</v>
      </c>
      <c r="N8" s="23">
        <v>1.6823754393760021E-4</v>
      </c>
      <c r="O8" s="23">
        <v>1.5886453624247969E-4</v>
      </c>
      <c r="P8" s="23">
        <v>1.5001372633506168E-4</v>
      </c>
      <c r="Q8" s="23">
        <v>1.72930085141495E-4</v>
      </c>
      <c r="R8" s="23">
        <v>1.8113196689082664E-4</v>
      </c>
      <c r="S8" s="23">
        <v>2.3050832902187955E-4</v>
      </c>
      <c r="T8" s="23">
        <v>2.1766603299720112E-4</v>
      </c>
      <c r="U8" s="23">
        <v>2.227024026933369E-4</v>
      </c>
      <c r="V8" s="23">
        <v>2.097039530827847E-4</v>
      </c>
      <c r="W8" s="23">
        <v>2.232302531187826E-4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1.300594928287716E-4</v>
      </c>
      <c r="D10" s="23">
        <v>1.228134964918318E-4</v>
      </c>
      <c r="E10" s="23">
        <v>1.162797936777545E-4</v>
      </c>
      <c r="F10" s="23">
        <v>1.0949290220031061E-4</v>
      </c>
      <c r="G10" s="23">
        <v>1.033927310324215E-4</v>
      </c>
      <c r="H10" s="23">
        <v>1.055168355653023E-4</v>
      </c>
      <c r="I10" s="23">
        <v>9.9903318605369283E-5</v>
      </c>
      <c r="J10" s="23">
        <v>9.4072271265449207E-5</v>
      </c>
      <c r="K10" s="23">
        <v>8.8831228738130884E-5</v>
      </c>
      <c r="L10" s="23">
        <v>8.3882180083222186E-5</v>
      </c>
      <c r="M10" s="23">
        <v>7.94196311637949E-5</v>
      </c>
      <c r="N10" s="23">
        <v>1.6979841830808931E-4</v>
      </c>
      <c r="O10" s="23">
        <v>1.7259943014156601E-4</v>
      </c>
      <c r="P10" s="23">
        <v>1.6298340895493741E-4</v>
      </c>
      <c r="Q10" s="23">
        <v>2.1464698923553147E-4</v>
      </c>
      <c r="R10" s="23">
        <v>15405.868138983462</v>
      </c>
      <c r="S10" s="23">
        <v>14547.561993139885</v>
      </c>
      <c r="T10" s="23">
        <v>13737.074587561079</v>
      </c>
      <c r="U10" s="23">
        <v>13006.25947828819</v>
      </c>
      <c r="V10" s="23">
        <v>12247.124388564458</v>
      </c>
      <c r="W10" s="23">
        <v>11564.801233392596</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2.2387158235169214E-3</v>
      </c>
      <c r="D12" s="23">
        <v>2.1139903897647765E-3</v>
      </c>
      <c r="E12" s="23">
        <v>16501.736402391954</v>
      </c>
      <c r="F12" s="23">
        <v>30993.30182084877</v>
      </c>
      <c r="G12" s="23">
        <v>46186.563116947982</v>
      </c>
      <c r="H12" s="23">
        <v>91316.827828262394</v>
      </c>
      <c r="I12" s="23">
        <v>148368.36533298547</v>
      </c>
      <c r="J12" s="23">
        <v>240841.19372102973</v>
      </c>
      <c r="K12" s="23">
        <v>276104.74480651843</v>
      </c>
      <c r="L12" s="23">
        <v>271094.06465901766</v>
      </c>
      <c r="M12" s="23">
        <v>266448.35285502463</v>
      </c>
      <c r="N12" s="23">
        <v>483675.55727911921</v>
      </c>
      <c r="O12" s="23">
        <v>491186.07243157399</v>
      </c>
      <c r="P12" s="23">
        <v>487475.56859163591</v>
      </c>
      <c r="Q12" s="23">
        <v>710675.6954404664</v>
      </c>
      <c r="R12" s="23">
        <v>756151.07792044128</v>
      </c>
      <c r="S12" s="23">
        <v>865557.29895041464</v>
      </c>
      <c r="T12" s="23">
        <v>836889.28249302495</v>
      </c>
      <c r="U12" s="23">
        <v>828694.628633013</v>
      </c>
      <c r="V12" s="23">
        <v>791399.64634287322</v>
      </c>
      <c r="W12" s="23">
        <v>814541.58072188706</v>
      </c>
    </row>
    <row r="13" spans="1:23">
      <c r="A13" s="27" t="s">
        <v>36</v>
      </c>
      <c r="B13" s="27" t="s">
        <v>64</v>
      </c>
      <c r="C13" s="23">
        <v>3.2275837211116716E-4</v>
      </c>
      <c r="D13" s="23">
        <v>3.7387247928072316E-4</v>
      </c>
      <c r="E13" s="23">
        <v>3.539823878839278E-4</v>
      </c>
      <c r="F13" s="23">
        <v>3.3332153206789021E-4</v>
      </c>
      <c r="G13" s="23">
        <v>7.1558622322320765E-4</v>
      </c>
      <c r="H13" s="23">
        <v>8.9526830239680438E-4</v>
      </c>
      <c r="I13" s="23">
        <v>1.2918899111729273E-3</v>
      </c>
      <c r="J13" s="23">
        <v>7878.9786861950424</v>
      </c>
      <c r="K13" s="23">
        <v>8811.5917231900603</v>
      </c>
      <c r="L13" s="23">
        <v>8320.6738354450972</v>
      </c>
      <c r="M13" s="23">
        <v>31790.567620738806</v>
      </c>
      <c r="N13" s="23">
        <v>73536.08909037229</v>
      </c>
      <c r="O13" s="23">
        <v>69439.177628788777</v>
      </c>
      <c r="P13" s="23">
        <v>65570.517096637341</v>
      </c>
      <c r="Q13" s="23">
        <v>88519.866245836383</v>
      </c>
      <c r="R13" s="23">
        <v>111355.67365575288</v>
      </c>
      <c r="S13" s="23">
        <v>155481.15735068943</v>
      </c>
      <c r="T13" s="23">
        <v>157025.14635420288</v>
      </c>
      <c r="U13" s="23">
        <v>148671.37685881503</v>
      </c>
      <c r="V13" s="23">
        <v>142607.01643412787</v>
      </c>
      <c r="W13" s="23">
        <v>161182.14092565712</v>
      </c>
    </row>
    <row r="14" spans="1:23">
      <c r="A14" s="27" t="s">
        <v>36</v>
      </c>
      <c r="B14" s="27" t="s">
        <v>32</v>
      </c>
      <c r="C14" s="23">
        <v>8.4359486040372898E-4</v>
      </c>
      <c r="D14" s="23">
        <v>7.9659571304895591E-4</v>
      </c>
      <c r="E14" s="23">
        <v>7.5421666025180596E-4</v>
      </c>
      <c r="F14" s="23">
        <v>7.1019536934897897E-4</v>
      </c>
      <c r="G14" s="23">
        <v>6.7062829944206104E-4</v>
      </c>
      <c r="H14" s="23">
        <v>8.6346880261718197E-4</v>
      </c>
      <c r="I14" s="23">
        <v>9.6966210141453393E-4</v>
      </c>
      <c r="J14" s="23">
        <v>1.003028365012471E-3</v>
      </c>
      <c r="K14" s="23">
        <v>9.4714670885150684E-4</v>
      </c>
      <c r="L14" s="23">
        <v>4.2730437630505557E-3</v>
      </c>
      <c r="M14" s="23">
        <v>7428.3037962348681</v>
      </c>
      <c r="N14" s="23">
        <v>9616.8837689826214</v>
      </c>
      <c r="O14" s="23">
        <v>9081.0989289282061</v>
      </c>
      <c r="P14" s="23">
        <v>8575.1642359409652</v>
      </c>
      <c r="Q14" s="23">
        <v>33985.110369654161</v>
      </c>
      <c r="R14" s="23">
        <v>32772.965472894983</v>
      </c>
      <c r="S14" s="23">
        <v>30947.0872912587</v>
      </c>
      <c r="T14" s="23">
        <v>29222.93411437362</v>
      </c>
      <c r="U14" s="23">
        <v>39875.672517794846</v>
      </c>
      <c r="V14" s="23">
        <v>37548.251090893573</v>
      </c>
      <c r="W14" s="23">
        <v>67520.487540924543</v>
      </c>
    </row>
    <row r="15" spans="1:23">
      <c r="A15" s="27" t="s">
        <v>36</v>
      </c>
      <c r="B15" s="27" t="s">
        <v>69</v>
      </c>
      <c r="C15" s="23">
        <v>0</v>
      </c>
      <c r="D15" s="23">
        <v>0</v>
      </c>
      <c r="E15" s="23">
        <v>9.3888617303965801E-4</v>
      </c>
      <c r="F15" s="23">
        <v>9.9145893280526312E-4</v>
      </c>
      <c r="G15" s="23">
        <v>9.6306966005333305E-4</v>
      </c>
      <c r="H15" s="23">
        <v>9.5036046458933003E-4</v>
      </c>
      <c r="I15" s="23">
        <v>8.9980109595928499E-4</v>
      </c>
      <c r="J15" s="23">
        <v>8.6441291448109388E-4</v>
      </c>
      <c r="K15" s="23">
        <v>9.1583814950285192E-4</v>
      </c>
      <c r="L15" s="23">
        <v>1.4931135541686161E-3</v>
      </c>
      <c r="M15" s="23">
        <v>6621.7674078885675</v>
      </c>
      <c r="N15" s="23">
        <v>38202.694058273053</v>
      </c>
      <c r="O15" s="23">
        <v>36074.309769000836</v>
      </c>
      <c r="P15" s="23">
        <v>34064.504019658561</v>
      </c>
      <c r="Q15" s="23">
        <v>40117.490912111076</v>
      </c>
      <c r="R15" s="23">
        <v>147476.7281641908</v>
      </c>
      <c r="S15" s="23">
        <v>187494.32430873142</v>
      </c>
      <c r="T15" s="23">
        <v>177048.46482097637</v>
      </c>
      <c r="U15" s="23">
        <v>191810.8234448843</v>
      </c>
      <c r="V15" s="23">
        <v>180615.41965420282</v>
      </c>
      <c r="W15" s="23">
        <v>195458.57667190963</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2.8178586134397707E-3</v>
      </c>
      <c r="D17" s="28">
        <v>2.7299633579266139E-3</v>
      </c>
      <c r="E17" s="28">
        <v>16501.736985595038</v>
      </c>
      <c r="F17" s="28">
        <v>30993.302370012094</v>
      </c>
      <c r="G17" s="28">
        <v>46186.564036350821</v>
      </c>
      <c r="H17" s="28">
        <v>91316.828923876499</v>
      </c>
      <c r="I17" s="28">
        <v>148368.36681456273</v>
      </c>
      <c r="J17" s="28">
        <v>248720.17258584069</v>
      </c>
      <c r="K17" s="28">
        <v>284916.33669837314</v>
      </c>
      <c r="L17" s="28">
        <v>279414.73867083294</v>
      </c>
      <c r="M17" s="28">
        <v>298238.92065351596</v>
      </c>
      <c r="N17" s="28">
        <v>557211.64670752746</v>
      </c>
      <c r="O17" s="28">
        <v>560625.25039182673</v>
      </c>
      <c r="P17" s="28">
        <v>553046.08600127045</v>
      </c>
      <c r="Q17" s="28">
        <v>799195.56207387988</v>
      </c>
      <c r="R17" s="28">
        <v>882912.61989630957</v>
      </c>
      <c r="S17" s="28">
        <v>1035586.0185247522</v>
      </c>
      <c r="T17" s="28">
        <v>1007651.5036524549</v>
      </c>
      <c r="U17" s="28">
        <v>990372.2651928186</v>
      </c>
      <c r="V17" s="28">
        <v>946253.78737526946</v>
      </c>
      <c r="W17" s="28">
        <v>987288.52310416708</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2.5838864984571602E-5</v>
      </c>
      <c r="D22" s="23">
        <v>2.4399305926199901E-5</v>
      </c>
      <c r="E22" s="23">
        <v>2.3101257923779002E-5</v>
      </c>
      <c r="F22" s="23">
        <v>2.1752909035616798E-5</v>
      </c>
      <c r="G22" s="23">
        <v>2.05409905838251E-5</v>
      </c>
      <c r="H22" s="23">
        <v>1.9396591668449801E-5</v>
      </c>
      <c r="I22" s="23">
        <v>1.8364689074779301E-5</v>
      </c>
      <c r="J22" s="23">
        <v>1.7292799042767902E-5</v>
      </c>
      <c r="K22" s="23">
        <v>1.6329366418251198E-5</v>
      </c>
      <c r="L22" s="23">
        <v>1.5419609454897799E-5</v>
      </c>
      <c r="M22" s="23">
        <v>1.45992831180921E-5</v>
      </c>
      <c r="N22" s="23">
        <v>3.0331065210347601E-5</v>
      </c>
      <c r="O22" s="23">
        <v>2.86412324835738E-5</v>
      </c>
      <c r="P22" s="23">
        <v>2.7045545301134599E-5</v>
      </c>
      <c r="Q22" s="23">
        <v>4.3101060835950202E-5</v>
      </c>
      <c r="R22" s="23">
        <v>4.6003209815464495E-5</v>
      </c>
      <c r="S22" s="23">
        <v>6.8815614671699496E-5</v>
      </c>
      <c r="T22" s="23">
        <v>6.4981694663324103E-5</v>
      </c>
      <c r="U22" s="23">
        <v>6.1524655384961798E-5</v>
      </c>
      <c r="V22" s="23">
        <v>5.7933651771367003E-5</v>
      </c>
      <c r="W22" s="23">
        <v>5.8894271877926099E-5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2.5895509154020799E-5</v>
      </c>
      <c r="D24" s="23">
        <v>2.44527942826022E-5</v>
      </c>
      <c r="E24" s="23">
        <v>2.3151900688819401E-5</v>
      </c>
      <c r="F24" s="23">
        <v>2.18005959392855E-5</v>
      </c>
      <c r="G24" s="23">
        <v>2.0586020710031498E-5</v>
      </c>
      <c r="H24" s="23">
        <v>1.94391130340694E-5</v>
      </c>
      <c r="I24" s="23">
        <v>1.8404948295161301E-5</v>
      </c>
      <c r="J24" s="23">
        <v>1.7330708457125499E-5</v>
      </c>
      <c r="K24" s="23">
        <v>1.6365163787793099E-5</v>
      </c>
      <c r="L24" s="23">
        <v>1.54534124478437E-5</v>
      </c>
      <c r="M24" s="23">
        <v>1.4631287784987201E-5</v>
      </c>
      <c r="N24" s="23">
        <v>3.89921032503972E-5</v>
      </c>
      <c r="O24" s="23">
        <v>4.3247834091788606E-5</v>
      </c>
      <c r="P24" s="23">
        <v>4.08383702334124E-5</v>
      </c>
      <c r="Q24" s="23">
        <v>6.572650578945249E-5</v>
      </c>
      <c r="R24" s="23">
        <v>15405.8675359393</v>
      </c>
      <c r="S24" s="23">
        <v>14547.561407683299</v>
      </c>
      <c r="T24" s="23">
        <v>13737.074034722</v>
      </c>
      <c r="U24" s="23">
        <v>13006.258922037501</v>
      </c>
      <c r="V24" s="23">
        <v>12247.1238647804</v>
      </c>
      <c r="W24" s="23">
        <v>11564.8006238381</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4.1936625783415665E-4</v>
      </c>
      <c r="D26" s="23">
        <v>3.9600213190985365E-4</v>
      </c>
      <c r="E26" s="23">
        <v>3.7493473852437089E-4</v>
      </c>
      <c r="F26" s="23">
        <v>4.6637285816563068E-4</v>
      </c>
      <c r="G26" s="23">
        <v>4.9383847084731299E-4</v>
      </c>
      <c r="H26" s="23">
        <v>4.6632527920731066E-4</v>
      </c>
      <c r="I26" s="23">
        <v>4.4151668018468725E-4</v>
      </c>
      <c r="J26" s="23">
        <v>4.6216286087628672E-4</v>
      </c>
      <c r="K26" s="23">
        <v>4.551181645854578E-4</v>
      </c>
      <c r="L26" s="23">
        <v>9.1290011994121648E-4</v>
      </c>
      <c r="M26" s="23">
        <v>8.7560593882913271E-4</v>
      </c>
      <c r="N26" s="23">
        <v>110409.78492433044</v>
      </c>
      <c r="O26" s="23">
        <v>130222.67477985835</v>
      </c>
      <c r="P26" s="23">
        <v>138727.67995790654</v>
      </c>
      <c r="Q26" s="23">
        <v>242167.21779713678</v>
      </c>
      <c r="R26" s="23">
        <v>232290.00473296121</v>
      </c>
      <c r="S26" s="23">
        <v>228990.59829200691</v>
      </c>
      <c r="T26" s="23">
        <v>216232.85954957866</v>
      </c>
      <c r="U26" s="23">
        <v>204729.2279468812</v>
      </c>
      <c r="V26" s="23">
        <v>192779.81692996176</v>
      </c>
      <c r="W26" s="23">
        <v>226404.71972198214</v>
      </c>
    </row>
    <row r="27" spans="1:23">
      <c r="A27" s="27" t="s">
        <v>119</v>
      </c>
      <c r="B27" s="27" t="s">
        <v>64</v>
      </c>
      <c r="C27" s="23">
        <v>6.6589144422202708E-5</v>
      </c>
      <c r="D27" s="23">
        <v>8.9957635424661394E-5</v>
      </c>
      <c r="E27" s="23">
        <v>8.5171871054204407E-5</v>
      </c>
      <c r="F27" s="23">
        <v>8.020065268949281E-5</v>
      </c>
      <c r="G27" s="23">
        <v>1.7320694529749392E-4</v>
      </c>
      <c r="H27" s="23">
        <v>2.3175297990449129E-4</v>
      </c>
      <c r="I27" s="23">
        <v>2.1942367457383888E-4</v>
      </c>
      <c r="J27" s="23">
        <v>2.0661659417050041E-4</v>
      </c>
      <c r="K27" s="23">
        <v>2.0654749624477548E-4</v>
      </c>
      <c r="L27" s="23">
        <v>1.7608909219549232E-3</v>
      </c>
      <c r="M27" s="23">
        <v>23912.555425275848</v>
      </c>
      <c r="N27" s="23">
        <v>57951.817438973281</v>
      </c>
      <c r="O27" s="23">
        <v>54723.15149394083</v>
      </c>
      <c r="P27" s="23">
        <v>51674.363999490706</v>
      </c>
      <c r="Q27" s="23">
        <v>75362.990951904518</v>
      </c>
      <c r="R27" s="23">
        <v>84381.177663259325</v>
      </c>
      <c r="S27" s="23">
        <v>128335.07169485792</v>
      </c>
      <c r="T27" s="23">
        <v>121185.14792400264</v>
      </c>
      <c r="U27" s="23">
        <v>114738.07358255911</v>
      </c>
      <c r="V27" s="23">
        <v>108041.16760507217</v>
      </c>
      <c r="W27" s="23">
        <v>102021.87686638755</v>
      </c>
    </row>
    <row r="28" spans="1:23">
      <c r="A28" s="27" t="s">
        <v>119</v>
      </c>
      <c r="B28" s="27" t="s">
        <v>32</v>
      </c>
      <c r="C28" s="23">
        <v>1.67128305245933E-4</v>
      </c>
      <c r="D28" s="23">
        <v>1.57817096496216E-4</v>
      </c>
      <c r="E28" s="23">
        <v>1.4942119509334901E-4</v>
      </c>
      <c r="F28" s="23">
        <v>1.4069994264308299E-4</v>
      </c>
      <c r="G28" s="23">
        <v>1.3286113559543699E-4</v>
      </c>
      <c r="H28" s="23">
        <v>1.51035416166738E-4</v>
      </c>
      <c r="I28" s="23">
        <v>1.8183922248967698E-4</v>
      </c>
      <c r="J28" s="23">
        <v>1.90649900474213E-4</v>
      </c>
      <c r="K28" s="23">
        <v>1.80028234570189E-4</v>
      </c>
      <c r="L28" s="23">
        <v>4.7083339361851499E-4</v>
      </c>
      <c r="M28" s="23">
        <v>4.68093652081451E-4</v>
      </c>
      <c r="N28" s="23">
        <v>9.3944203531170004E-4</v>
      </c>
      <c r="O28" s="23">
        <v>8.8710296033470007E-4</v>
      </c>
      <c r="P28" s="23">
        <v>8.3767984894723502E-4</v>
      </c>
      <c r="Q28" s="23">
        <v>6923.9149934341895</v>
      </c>
      <c r="R28" s="23">
        <v>6519.7875094235396</v>
      </c>
      <c r="S28" s="23">
        <v>6156.5509764961298</v>
      </c>
      <c r="T28" s="23">
        <v>5813.5514285415802</v>
      </c>
      <c r="U28" s="23">
        <v>5504.2693185662092</v>
      </c>
      <c r="V28" s="23">
        <v>5183.0019938198602</v>
      </c>
      <c r="W28" s="23">
        <v>16527.496292439399</v>
      </c>
    </row>
    <row r="29" spans="1:23">
      <c r="A29" s="27" t="s">
        <v>119</v>
      </c>
      <c r="B29" s="27" t="s">
        <v>69</v>
      </c>
      <c r="C29" s="23">
        <v>0</v>
      </c>
      <c r="D29" s="23">
        <v>0</v>
      </c>
      <c r="E29" s="23">
        <v>2.5241409528265304E-4</v>
      </c>
      <c r="F29" s="23">
        <v>2.9103374514565498E-4</v>
      </c>
      <c r="G29" s="23">
        <v>2.7481940042244801E-4</v>
      </c>
      <c r="H29" s="23">
        <v>2.5950840446613797E-4</v>
      </c>
      <c r="I29" s="23">
        <v>2.45702504943931E-4</v>
      </c>
      <c r="J29" s="23">
        <v>2.3136161058861498E-4</v>
      </c>
      <c r="K29" s="23">
        <v>2.5030374272749502E-4</v>
      </c>
      <c r="L29" s="23">
        <v>2.6140160585217298E-4</v>
      </c>
      <c r="M29" s="23">
        <v>2.8483095999247399E-4</v>
      </c>
      <c r="N29" s="23">
        <v>9.03359003572943E-4</v>
      </c>
      <c r="O29" s="23">
        <v>8.5303022027183805E-4</v>
      </c>
      <c r="P29" s="23">
        <v>8.0550540130667201E-4</v>
      </c>
      <c r="Q29" s="23">
        <v>1.589106673972715E-2</v>
      </c>
      <c r="R29" s="23">
        <v>94127.012648119693</v>
      </c>
      <c r="S29" s="23">
        <v>89231.677860058306</v>
      </c>
      <c r="T29" s="23">
        <v>84260.319008427294</v>
      </c>
      <c r="U29" s="23">
        <v>79777.653021818609</v>
      </c>
      <c r="V29" s="23">
        <v>75121.278459573005</v>
      </c>
      <c r="W29" s="23">
        <v>70936.051401514997</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5.3768977639495174E-4</v>
      </c>
      <c r="D31" s="28">
        <v>5.3481186754331719E-4</v>
      </c>
      <c r="E31" s="28">
        <v>5.0635976819117371E-4</v>
      </c>
      <c r="F31" s="28">
        <v>5.9012701583002584E-4</v>
      </c>
      <c r="G31" s="28">
        <v>7.0817242743866343E-4</v>
      </c>
      <c r="H31" s="28">
        <v>7.3691396381432117E-4</v>
      </c>
      <c r="I31" s="28">
        <v>6.9770999212846675E-4</v>
      </c>
      <c r="J31" s="28">
        <v>7.0340296254668049E-4</v>
      </c>
      <c r="K31" s="28">
        <v>6.943601910362776E-4</v>
      </c>
      <c r="L31" s="28">
        <v>2.704664063798881E-3</v>
      </c>
      <c r="M31" s="28">
        <v>23912.556330112358</v>
      </c>
      <c r="N31" s="28">
        <v>168361.60243262688</v>
      </c>
      <c r="O31" s="28">
        <v>184945.82634568826</v>
      </c>
      <c r="P31" s="28">
        <v>190402.04402528118</v>
      </c>
      <c r="Q31" s="28">
        <v>317530.20885786886</v>
      </c>
      <c r="R31" s="28">
        <v>332077.04997816304</v>
      </c>
      <c r="S31" s="28">
        <v>371873.23146336374</v>
      </c>
      <c r="T31" s="28">
        <v>351155.08157328499</v>
      </c>
      <c r="U31" s="28">
        <v>332473.56051300245</v>
      </c>
      <c r="V31" s="28">
        <v>313068.10845774796</v>
      </c>
      <c r="W31" s="28">
        <v>339991.39727110206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2.71879911720587E-5</v>
      </c>
      <c r="D36" s="23">
        <v>2.5673268331328799E-5</v>
      </c>
      <c r="E36" s="23">
        <v>2.4307445271693699E-5</v>
      </c>
      <c r="F36" s="23">
        <v>2.28886949631914E-5</v>
      </c>
      <c r="G36" s="23">
        <v>2.1613498541512602E-5</v>
      </c>
      <c r="H36" s="23">
        <v>2.0409347057803202E-5</v>
      </c>
      <c r="I36" s="23">
        <v>1.9323565672905399E-5</v>
      </c>
      <c r="J36" s="23">
        <v>1.8195708983180599E-5</v>
      </c>
      <c r="K36" s="23">
        <v>1.7181972593990398E-5</v>
      </c>
      <c r="L36" s="23">
        <v>1.6224714436438099E-5</v>
      </c>
      <c r="M36" s="23">
        <v>1.53615563520332E-5</v>
      </c>
      <c r="N36" s="23">
        <v>2.6502831579453601E-5</v>
      </c>
      <c r="O36" s="23">
        <v>2.50262809919769E-5</v>
      </c>
      <c r="P36" s="23">
        <v>2.3631993374433802E-5</v>
      </c>
      <c r="Q36" s="23">
        <v>3.5777541889287701E-5</v>
      </c>
      <c r="R36" s="23">
        <v>4.0336733563519202E-5</v>
      </c>
      <c r="S36" s="23">
        <v>5.7987036656368302E-5</v>
      </c>
      <c r="T36" s="23">
        <v>5.4756408533319996E-5</v>
      </c>
      <c r="U36" s="23">
        <v>5.1843356541947704E-5</v>
      </c>
      <c r="V36" s="23">
        <v>4.8817420362083802E-5</v>
      </c>
      <c r="W36" s="23">
        <v>5.6697289608958698E-5</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2.6127915814960599E-5</v>
      </c>
      <c r="D38" s="23">
        <v>2.4672252885870698E-5</v>
      </c>
      <c r="E38" s="23">
        <v>2.3359684050077E-5</v>
      </c>
      <c r="F38" s="23">
        <v>2.19962516291818E-5</v>
      </c>
      <c r="G38" s="23">
        <v>2.0770775846792799E-5</v>
      </c>
      <c r="H38" s="23">
        <v>1.9613574919526401E-5</v>
      </c>
      <c r="I38" s="23">
        <v>1.8570128773081499E-5</v>
      </c>
      <c r="J38" s="23">
        <v>1.7486247862058099E-5</v>
      </c>
      <c r="K38" s="23">
        <v>1.6512037635649599E-5</v>
      </c>
      <c r="L38" s="23">
        <v>1.5592103522260099E-5</v>
      </c>
      <c r="M38" s="23">
        <v>1.47626004662376E-5</v>
      </c>
      <c r="N38" s="23">
        <v>3.3848643812138704E-5</v>
      </c>
      <c r="O38" s="23">
        <v>3.7795721439002701E-5</v>
      </c>
      <c r="P38" s="23">
        <v>3.5690010789649595E-5</v>
      </c>
      <c r="Q38" s="23">
        <v>5.55293229868572E-5</v>
      </c>
      <c r="R38" s="23">
        <v>4.8922922897890299E-4</v>
      </c>
      <c r="S38" s="23">
        <v>4.6197283174097097E-4</v>
      </c>
      <c r="T38" s="23">
        <v>4.3623496844661102E-4</v>
      </c>
      <c r="U38" s="23">
        <v>4.1302718003283402E-4</v>
      </c>
      <c r="V38" s="23">
        <v>3.8892006254098596E-4</v>
      </c>
      <c r="W38" s="23">
        <v>3.6725218357851403E-4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6.3178917373117908E-4</v>
      </c>
      <c r="D40" s="23">
        <v>5.9659034326517597E-4</v>
      </c>
      <c r="E40" s="23">
        <v>5.6485161652920768E-4</v>
      </c>
      <c r="F40" s="23">
        <v>5.318829768284312E-4</v>
      </c>
      <c r="G40" s="23">
        <v>2405.8286510526223</v>
      </c>
      <c r="H40" s="23">
        <v>36379.831818992818</v>
      </c>
      <c r="I40" s="23">
        <v>83571.303209198188</v>
      </c>
      <c r="J40" s="23">
        <v>168033.01542155191</v>
      </c>
      <c r="K40" s="23">
        <v>196272.70565487276</v>
      </c>
      <c r="L40" s="23">
        <v>185337.77675976555</v>
      </c>
      <c r="M40" s="23">
        <v>175477.76960940592</v>
      </c>
      <c r="N40" s="23">
        <v>229952.58920919325</v>
      </c>
      <c r="O40" s="23">
        <v>217141.25508171611</v>
      </c>
      <c r="P40" s="23">
        <v>205043.67803987351</v>
      </c>
      <c r="Q40" s="23">
        <v>286114.8869763512</v>
      </c>
      <c r="R40" s="23">
        <v>333969.70584479015</v>
      </c>
      <c r="S40" s="23">
        <v>401037.29314119508</v>
      </c>
      <c r="T40" s="23">
        <v>378694.32767305279</v>
      </c>
      <c r="U40" s="23">
        <v>358547.71298474108</v>
      </c>
      <c r="V40" s="23">
        <v>343181.70425342536</v>
      </c>
      <c r="W40" s="23">
        <v>346929.94379769836</v>
      </c>
    </row>
    <row r="41" spans="1:23">
      <c r="A41" s="27" t="s">
        <v>120</v>
      </c>
      <c r="B41" s="27" t="s">
        <v>64</v>
      </c>
      <c r="C41" s="23">
        <v>1.1076024634137169E-4</v>
      </c>
      <c r="D41" s="23">
        <v>1.3771727632808832E-4</v>
      </c>
      <c r="E41" s="23">
        <v>1.303906894170827E-4</v>
      </c>
      <c r="F41" s="23">
        <v>1.2278018865204612E-4</v>
      </c>
      <c r="G41" s="23">
        <v>2.813691800818166E-4</v>
      </c>
      <c r="H41" s="23">
        <v>3.6179514926556864E-4</v>
      </c>
      <c r="I41" s="23">
        <v>7.5875976030637051E-4</v>
      </c>
      <c r="J41" s="23">
        <v>7.1447330272181601E-4</v>
      </c>
      <c r="K41" s="23">
        <v>6.7466789658218794E-4</v>
      </c>
      <c r="L41" s="23">
        <v>6.3708016652913124E-4</v>
      </c>
      <c r="M41" s="23">
        <v>6.0318737301908636E-4</v>
      </c>
      <c r="N41" s="23">
        <v>5.6798119392497803E-4</v>
      </c>
      <c r="O41" s="23">
        <v>5.3633729342131146E-4</v>
      </c>
      <c r="P41" s="23">
        <v>5.0645636755447412E-4</v>
      </c>
      <c r="Q41" s="23">
        <v>8.2722758570515271E-4</v>
      </c>
      <c r="R41" s="23">
        <v>10075.137783200698</v>
      </c>
      <c r="S41" s="23">
        <v>11188.2403115613</v>
      </c>
      <c r="T41" s="23">
        <v>12581.164021860828</v>
      </c>
      <c r="U41" s="23">
        <v>11911.843555282645</v>
      </c>
      <c r="V41" s="23">
        <v>13003.223591140861</v>
      </c>
      <c r="W41" s="23">
        <v>12278.77583492114</v>
      </c>
    </row>
    <row r="42" spans="1:23">
      <c r="A42" s="27" t="s">
        <v>120</v>
      </c>
      <c r="B42" s="27" t="s">
        <v>32</v>
      </c>
      <c r="C42" s="23">
        <v>1.65001865348169E-4</v>
      </c>
      <c r="D42" s="23">
        <v>1.55809126810621E-4</v>
      </c>
      <c r="E42" s="23">
        <v>1.4752004980051199E-4</v>
      </c>
      <c r="F42" s="23">
        <v>1.3890976131378E-4</v>
      </c>
      <c r="G42" s="23">
        <v>1.31170690525844E-4</v>
      </c>
      <c r="H42" s="23">
        <v>1.5947601152587E-4</v>
      </c>
      <c r="I42" s="23">
        <v>1.8991369040800398E-4</v>
      </c>
      <c r="J42" s="23">
        <v>2.08752423350986E-4</v>
      </c>
      <c r="K42" s="23">
        <v>1.9712221272945199E-4</v>
      </c>
      <c r="L42" s="23">
        <v>1.1689268503339201E-3</v>
      </c>
      <c r="M42" s="23">
        <v>2.3486921873638899E-3</v>
      </c>
      <c r="N42" s="23">
        <v>2.2116062974995303E-3</v>
      </c>
      <c r="O42" s="23">
        <v>2.0883912150638901E-3</v>
      </c>
      <c r="P42" s="23">
        <v>1.97204080675981E-3</v>
      </c>
      <c r="Q42" s="23">
        <v>18942.234261395301</v>
      </c>
      <c r="R42" s="23">
        <v>17836.6347008675</v>
      </c>
      <c r="S42" s="23">
        <v>16842.903372693399</v>
      </c>
      <c r="T42" s="23">
        <v>15904.5357404611</v>
      </c>
      <c r="U42" s="23">
        <v>21000.529319678197</v>
      </c>
      <c r="V42" s="23">
        <v>19774.7929011591</v>
      </c>
      <c r="W42" s="23">
        <v>25928.322137727901</v>
      </c>
    </row>
    <row r="43" spans="1:23">
      <c r="A43" s="27" t="s">
        <v>120</v>
      </c>
      <c r="B43" s="27" t="s">
        <v>69</v>
      </c>
      <c r="C43" s="23">
        <v>0</v>
      </c>
      <c r="D43" s="23">
        <v>0</v>
      </c>
      <c r="E43" s="23">
        <v>1.29299650386787E-4</v>
      </c>
      <c r="F43" s="23">
        <v>1.4213288552069499E-4</v>
      </c>
      <c r="G43" s="23">
        <v>1.3421424501671E-4</v>
      </c>
      <c r="H43" s="23">
        <v>1.2673677523265901E-4</v>
      </c>
      <c r="I43" s="23">
        <v>1.1999435319731E-4</v>
      </c>
      <c r="J43" s="23">
        <v>1.3012107649416199E-4</v>
      </c>
      <c r="K43" s="23">
        <v>1.4465515260352098E-4</v>
      </c>
      <c r="L43" s="23">
        <v>1.75051316347979E-4</v>
      </c>
      <c r="M43" s="23">
        <v>1.9914303816852098E-4</v>
      </c>
      <c r="N43" s="23">
        <v>8.1214177158651305E-4</v>
      </c>
      <c r="O43" s="23">
        <v>7.6689496818909298E-4</v>
      </c>
      <c r="P43" s="23">
        <v>7.2416899710114305E-4</v>
      </c>
      <c r="Q43" s="23">
        <v>1.46822663536019E-3</v>
      </c>
      <c r="R43" s="23">
        <v>15573.774578222699</v>
      </c>
      <c r="S43" s="23">
        <v>42799.424693869005</v>
      </c>
      <c r="T43" s="23">
        <v>40414.9430400524</v>
      </c>
      <c r="U43" s="23">
        <v>38264.859909008803</v>
      </c>
      <c r="V43" s="23">
        <v>36031.458529559</v>
      </c>
      <c r="W43" s="23">
        <v>35225.2069994876</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7.9586532705957006E-4</v>
      </c>
      <c r="D45" s="28">
        <v>7.8465314081046383E-4</v>
      </c>
      <c r="E45" s="28">
        <v>7.4290943526806111E-4</v>
      </c>
      <c r="F45" s="28">
        <v>6.9954811207285049E-4</v>
      </c>
      <c r="G45" s="28">
        <v>2405.8289748060765</v>
      </c>
      <c r="H45" s="28">
        <v>36379.832220810895</v>
      </c>
      <c r="I45" s="28">
        <v>83571.304005851649</v>
      </c>
      <c r="J45" s="28">
        <v>168033.01617170719</v>
      </c>
      <c r="K45" s="28">
        <v>196272.70636323464</v>
      </c>
      <c r="L45" s="28">
        <v>185337.77742866255</v>
      </c>
      <c r="M45" s="28">
        <v>175477.77024271744</v>
      </c>
      <c r="N45" s="28">
        <v>229952.58983752591</v>
      </c>
      <c r="O45" s="28">
        <v>217141.25568087542</v>
      </c>
      <c r="P45" s="28">
        <v>205043.67860565189</v>
      </c>
      <c r="Q45" s="28">
        <v>286114.88789488567</v>
      </c>
      <c r="R45" s="28">
        <v>344044.84415755683</v>
      </c>
      <c r="S45" s="28">
        <v>412225.53397271631</v>
      </c>
      <c r="T45" s="28">
        <v>391275.49218590499</v>
      </c>
      <c r="U45" s="28">
        <v>370459.55700489425</v>
      </c>
      <c r="V45" s="28">
        <v>356184.92828230374</v>
      </c>
      <c r="W45" s="28">
        <v>359208.72005656897</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2.5563062221290199E-5</v>
      </c>
      <c r="D50" s="23">
        <v>2.4138868944907898E-5</v>
      </c>
      <c r="E50" s="23">
        <v>2.2854676242483802E-5</v>
      </c>
      <c r="F50" s="23">
        <v>2.1520719563478E-5</v>
      </c>
      <c r="G50" s="23">
        <v>2.0321737069131699E-5</v>
      </c>
      <c r="H50" s="23">
        <v>1.9189553411018799E-5</v>
      </c>
      <c r="I50" s="23">
        <v>1.8168665294452602E-5</v>
      </c>
      <c r="J50" s="23">
        <v>1.7108216563478901E-5</v>
      </c>
      <c r="K50" s="23">
        <v>1.61550675710117E-5</v>
      </c>
      <c r="L50" s="23">
        <v>3.2357322320384198E-5</v>
      </c>
      <c r="M50" s="23">
        <v>4.1401143029435903E-5</v>
      </c>
      <c r="N50" s="23">
        <v>6.8202223699919694E-5</v>
      </c>
      <c r="O50" s="23">
        <v>6.4402477504143198E-5</v>
      </c>
      <c r="P50" s="23">
        <v>6.0814426328984103E-5</v>
      </c>
      <c r="Q50" s="23">
        <v>5.7579086567538496E-5</v>
      </c>
      <c r="R50" s="23">
        <v>5.4218373587713304E-5</v>
      </c>
      <c r="S50" s="23">
        <v>6.5392504973860998E-5</v>
      </c>
      <c r="T50" s="23">
        <v>6.1749296460602196E-5</v>
      </c>
      <c r="U50" s="23">
        <v>6.5683447881474097E-5</v>
      </c>
      <c r="V50" s="23">
        <v>6.1849708428243595E-5</v>
      </c>
      <c r="W50" s="23">
        <v>5.8403879515917598E-5</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2.6081857020108502E-5</v>
      </c>
      <c r="D52" s="23">
        <v>2.46287601617569E-5</v>
      </c>
      <c r="E52" s="23">
        <v>2.3318505147668801E-5</v>
      </c>
      <c r="F52" s="23">
        <v>2.1957476211789999E-5</v>
      </c>
      <c r="G52" s="23">
        <v>2.07341607217893E-5</v>
      </c>
      <c r="H52" s="23">
        <v>1.9578999730677299E-5</v>
      </c>
      <c r="I52" s="23">
        <v>1.8537392991261202E-5</v>
      </c>
      <c r="J52" s="23">
        <v>1.7455422766450901E-5</v>
      </c>
      <c r="K52" s="23">
        <v>1.6482929896653598E-5</v>
      </c>
      <c r="L52" s="23">
        <v>1.5564617460894499E-5</v>
      </c>
      <c r="M52" s="23">
        <v>1.47365766688871E-5</v>
      </c>
      <c r="N52" s="23">
        <v>2.2335495709583203E-5</v>
      </c>
      <c r="O52" s="23">
        <v>2.1091119643097603E-5</v>
      </c>
      <c r="P52" s="23">
        <v>1.9916071422072802E-5</v>
      </c>
      <c r="Q52" s="23">
        <v>2.4833918372069199E-5</v>
      </c>
      <c r="R52" s="23">
        <v>2.3384439459008698E-5</v>
      </c>
      <c r="S52" s="23">
        <v>3.03772515467506E-5</v>
      </c>
      <c r="T52" s="23">
        <v>2.8684845643524198E-5</v>
      </c>
      <c r="U52" s="23">
        <v>4.4536818861954801E-5</v>
      </c>
      <c r="V52" s="23">
        <v>4.1937342660575094E-5</v>
      </c>
      <c r="W52" s="23">
        <v>7.4919326223096393E-5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2.8732800456459485E-4</v>
      </c>
      <c r="D54" s="23">
        <v>2.7132011753310946E-4</v>
      </c>
      <c r="E54" s="23">
        <v>2.5688583249050615E-4</v>
      </c>
      <c r="F54" s="23">
        <v>2.7693426226111419E-4</v>
      </c>
      <c r="G54" s="23">
        <v>2.6150544114031409E-4</v>
      </c>
      <c r="H54" s="23">
        <v>2.4693620495939826E-4</v>
      </c>
      <c r="I54" s="23">
        <v>2.3379914898975489E-4</v>
      </c>
      <c r="J54" s="23">
        <v>1.0002825446637558E-3</v>
      </c>
      <c r="K54" s="23">
        <v>3.1825166810711247E-3</v>
      </c>
      <c r="L54" s="23">
        <v>3.0052093295527627E-3</v>
      </c>
      <c r="M54" s="23">
        <v>2.8453315863545903E-3</v>
      </c>
      <c r="N54" s="23">
        <v>2.8047097734921174E-3</v>
      </c>
      <c r="O54" s="23">
        <v>2.6484511544333893E-3</v>
      </c>
      <c r="P54" s="23">
        <v>2.5008981619820477E-3</v>
      </c>
      <c r="Q54" s="23">
        <v>37419.58146742532</v>
      </c>
      <c r="R54" s="23">
        <v>35235.516395732418</v>
      </c>
      <c r="S54" s="23">
        <v>57787.491474005757</v>
      </c>
      <c r="T54" s="23">
        <v>61897.961813978392</v>
      </c>
      <c r="U54" s="23">
        <v>58604.977969570013</v>
      </c>
      <c r="V54" s="23">
        <v>55184.387044938179</v>
      </c>
      <c r="W54" s="23">
        <v>52109.902978987273</v>
      </c>
    </row>
    <row r="55" spans="1:23">
      <c r="A55" s="27" t="s">
        <v>121</v>
      </c>
      <c r="B55" s="27" t="s">
        <v>64</v>
      </c>
      <c r="C55" s="23">
        <v>2.56412474835019E-5</v>
      </c>
      <c r="D55" s="23">
        <v>2.4212698276527703E-5</v>
      </c>
      <c r="E55" s="23">
        <v>2.2924577838752602E-5</v>
      </c>
      <c r="F55" s="23">
        <v>2.1586541220034402E-5</v>
      </c>
      <c r="G55" s="23">
        <v>5.0288870808161498E-5</v>
      </c>
      <c r="H55" s="23">
        <v>4.74871301144275E-5</v>
      </c>
      <c r="I55" s="23">
        <v>6.1822083962370902E-5</v>
      </c>
      <c r="J55" s="23">
        <v>7878.977527922465</v>
      </c>
      <c r="K55" s="23">
        <v>8811.5906040118498</v>
      </c>
      <c r="L55" s="23">
        <v>8320.6710113655809</v>
      </c>
      <c r="M55" s="23">
        <v>7878.0096333012625</v>
      </c>
      <c r="N55" s="23">
        <v>7418.1946065594111</v>
      </c>
      <c r="O55" s="23">
        <v>7004.9051974072381</v>
      </c>
      <c r="P55" s="23">
        <v>6614.641355091273</v>
      </c>
      <c r="Q55" s="23">
        <v>6262.741099252964</v>
      </c>
      <c r="R55" s="23">
        <v>5897.204294898539</v>
      </c>
      <c r="S55" s="23">
        <v>5568.6537383411151</v>
      </c>
      <c r="T55" s="23">
        <v>13448.455180368986</v>
      </c>
      <c r="U55" s="23">
        <v>12732.994649019252</v>
      </c>
      <c r="V55" s="23">
        <v>12816.299094024214</v>
      </c>
      <c r="W55" s="23">
        <v>38622.445591253367</v>
      </c>
    </row>
    <row r="56" spans="1:23">
      <c r="A56" s="27" t="s">
        <v>121</v>
      </c>
      <c r="B56" s="27" t="s">
        <v>32</v>
      </c>
      <c r="C56" s="23">
        <v>1.7085351120867202E-4</v>
      </c>
      <c r="D56" s="23">
        <v>1.6133476029364899E-4</v>
      </c>
      <c r="E56" s="23">
        <v>1.5275171846640799E-4</v>
      </c>
      <c r="F56" s="23">
        <v>1.4383607368037099E-4</v>
      </c>
      <c r="G56" s="23">
        <v>1.35822543561659E-4</v>
      </c>
      <c r="H56" s="23">
        <v>1.9103975854510401E-4</v>
      </c>
      <c r="I56" s="23">
        <v>1.9106546142458699E-4</v>
      </c>
      <c r="J56" s="23">
        <v>1.9769219184185199E-4</v>
      </c>
      <c r="K56" s="23">
        <v>1.86678179202163E-4</v>
      </c>
      <c r="L56" s="23">
        <v>4.35736155013747E-4</v>
      </c>
      <c r="M56" s="23">
        <v>3.1602052471058599E-4</v>
      </c>
      <c r="N56" s="23">
        <v>2.97575385292816E-4</v>
      </c>
      <c r="O56" s="23">
        <v>2.8099658658387597E-4</v>
      </c>
      <c r="P56" s="23">
        <v>2.6534144144379801E-4</v>
      </c>
      <c r="Q56" s="23">
        <v>2.5935545981416804E-4</v>
      </c>
      <c r="R56" s="23">
        <v>2.08843475119336E-4</v>
      </c>
      <c r="S56" s="23">
        <v>2.3329098247343601E-4</v>
      </c>
      <c r="T56" s="23">
        <v>2.10275166711109E-4</v>
      </c>
      <c r="U56" s="23">
        <v>5.9166782971531798E-4</v>
      </c>
      <c r="V56" s="23">
        <v>4.10948795658667E-4</v>
      </c>
      <c r="W56" s="23">
        <v>9.0058618589329098E-4</v>
      </c>
    </row>
    <row r="57" spans="1:23">
      <c r="A57" s="27" t="s">
        <v>121</v>
      </c>
      <c r="B57" s="27" t="s">
        <v>69</v>
      </c>
      <c r="C57" s="23">
        <v>0</v>
      </c>
      <c r="D57" s="23">
        <v>0</v>
      </c>
      <c r="E57" s="23">
        <v>1.4545294694660199E-4</v>
      </c>
      <c r="F57" s="23">
        <v>1.7060361283046199E-4</v>
      </c>
      <c r="G57" s="23">
        <v>1.61098784488053E-4</v>
      </c>
      <c r="H57" s="23">
        <v>1.6893477989511499E-4</v>
      </c>
      <c r="I57" s="23">
        <v>1.59947415490343E-4</v>
      </c>
      <c r="J57" s="23">
        <v>1.50611780151679E-4</v>
      </c>
      <c r="K57" s="23">
        <v>1.6877037710194001E-4</v>
      </c>
      <c r="L57" s="23">
        <v>6.0761778140989596E-4</v>
      </c>
      <c r="M57" s="23">
        <v>6621.76636244165</v>
      </c>
      <c r="N57" s="23">
        <v>38202.690264706594</v>
      </c>
      <c r="O57" s="23">
        <v>36074.306186785099</v>
      </c>
      <c r="P57" s="23">
        <v>34064.500637018602</v>
      </c>
      <c r="Q57" s="23">
        <v>32252.264384403799</v>
      </c>
      <c r="R57" s="23">
        <v>30369.799586733097</v>
      </c>
      <c r="S57" s="23">
        <v>37783.532175246699</v>
      </c>
      <c r="T57" s="23">
        <v>35678.500625578003</v>
      </c>
      <c r="U57" s="23">
        <v>44455.139922748698</v>
      </c>
      <c r="V57" s="23">
        <v>41860.431068118203</v>
      </c>
      <c r="W57" s="23">
        <v>53037.219134048297</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3.6461417128949548E-4</v>
      </c>
      <c r="D59" s="28">
        <v>3.4430044491630195E-4</v>
      </c>
      <c r="E59" s="28">
        <v>3.2598359171941138E-4</v>
      </c>
      <c r="F59" s="28">
        <v>3.4199899925641664E-4</v>
      </c>
      <c r="G59" s="28">
        <v>3.5285020973939657E-4</v>
      </c>
      <c r="H59" s="28">
        <v>3.3319188821552185E-4</v>
      </c>
      <c r="I59" s="28">
        <v>3.3232729123783961E-4</v>
      </c>
      <c r="J59" s="28">
        <v>7878.9785627686488</v>
      </c>
      <c r="K59" s="28">
        <v>8811.5938191665282</v>
      </c>
      <c r="L59" s="28">
        <v>8320.6740644968504</v>
      </c>
      <c r="M59" s="28">
        <v>7878.0125347705689</v>
      </c>
      <c r="N59" s="28">
        <v>7418.1975018069043</v>
      </c>
      <c r="O59" s="28">
        <v>7004.9079313519896</v>
      </c>
      <c r="P59" s="28">
        <v>6614.6439367199328</v>
      </c>
      <c r="Q59" s="28">
        <v>43682.322649091286</v>
      </c>
      <c r="R59" s="28">
        <v>41132.720768233768</v>
      </c>
      <c r="S59" s="28">
        <v>63356.145308116626</v>
      </c>
      <c r="T59" s="28">
        <v>75346.417084781526</v>
      </c>
      <c r="U59" s="28">
        <v>71337.972728809531</v>
      </c>
      <c r="V59" s="28">
        <v>68000.686242749449</v>
      </c>
      <c r="W59" s="28">
        <v>90732.348703563854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2.4951550111194697E-5</v>
      </c>
      <c r="D64" s="23">
        <v>2.3561425970508399E-5</v>
      </c>
      <c r="E64" s="23">
        <v>2.2307953350930099E-5</v>
      </c>
      <c r="F64" s="23">
        <v>2.1005907194086901E-5</v>
      </c>
      <c r="G64" s="23">
        <v>1.98356064088698E-5</v>
      </c>
      <c r="H64" s="23">
        <v>1.8730506517631002E-5</v>
      </c>
      <c r="I64" s="23">
        <v>1.7734039788492E-5</v>
      </c>
      <c r="J64" s="23">
        <v>1.6698958802411799E-5</v>
      </c>
      <c r="K64" s="23">
        <v>1.57686107618249E-5</v>
      </c>
      <c r="L64" s="23">
        <v>1.4890095143059299E-5</v>
      </c>
      <c r="M64" s="23">
        <v>1.4097939074572499E-5</v>
      </c>
      <c r="N64" s="23">
        <v>3.1079838071085903E-5</v>
      </c>
      <c r="O64" s="23">
        <v>2.9348289009055902E-5</v>
      </c>
      <c r="P64" s="23">
        <v>2.7713209630920499E-5</v>
      </c>
      <c r="Q64" s="23">
        <v>2.6238861282205402E-5</v>
      </c>
      <c r="R64" s="23">
        <v>3.0937415080438999E-5</v>
      </c>
      <c r="S64" s="23">
        <v>2.92138008215216E-5</v>
      </c>
      <c r="T64" s="23">
        <v>2.7586214175312498E-5</v>
      </c>
      <c r="U64" s="23">
        <v>3.0852732256893598E-5</v>
      </c>
      <c r="V64" s="23">
        <v>2.9051953815624E-5</v>
      </c>
      <c r="W64" s="23">
        <v>3.78550021996473E-5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2.6098764058025002E-5</v>
      </c>
      <c r="D66" s="23">
        <v>2.4644725258934201E-5</v>
      </c>
      <c r="E66" s="23">
        <v>2.3333620898452398E-5</v>
      </c>
      <c r="F66" s="23">
        <v>2.1971709703008699E-5</v>
      </c>
      <c r="G66" s="23">
        <v>2.0747601223407698E-5</v>
      </c>
      <c r="H66" s="23">
        <v>2.7476108670963998E-5</v>
      </c>
      <c r="I66" s="23">
        <v>2.6014374141198199E-5</v>
      </c>
      <c r="J66" s="23">
        <v>2.4495995680369298E-5</v>
      </c>
      <c r="K66" s="23">
        <v>2.3131251815011198E-5</v>
      </c>
      <c r="L66" s="23">
        <v>2.1842541838715499E-5</v>
      </c>
      <c r="M66" s="23">
        <v>2.0680514202056601E-5</v>
      </c>
      <c r="N66" s="23">
        <v>5.2894661052264705E-5</v>
      </c>
      <c r="O66" s="23">
        <v>4.9947744130691204E-5</v>
      </c>
      <c r="P66" s="23">
        <v>4.7165008606065804E-5</v>
      </c>
      <c r="Q66" s="23">
        <v>4.4655820623815603E-5</v>
      </c>
      <c r="R66" s="23">
        <v>6.792412330040371E-5</v>
      </c>
      <c r="S66" s="23">
        <v>6.4139870894679496E-5</v>
      </c>
      <c r="T66" s="23">
        <v>6.0566450305022799E-5</v>
      </c>
      <c r="U66" s="23">
        <v>5.73443029181277E-5</v>
      </c>
      <c r="V66" s="23">
        <v>5.3997293532872398E-5</v>
      </c>
      <c r="W66" s="23">
        <v>1.02249113040986E-4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6.2584613379691213E-4</v>
      </c>
      <c r="D68" s="23">
        <v>5.9097840754066249E-4</v>
      </c>
      <c r="E68" s="23">
        <v>5.5953823691850093E-4</v>
      </c>
      <c r="F68" s="23">
        <v>5.2687972273184687E-4</v>
      </c>
      <c r="G68" s="23">
        <v>4.9752570590549374E-4</v>
      </c>
      <c r="H68" s="23">
        <v>5.0298191054800852E-4</v>
      </c>
      <c r="I68" s="23">
        <v>4.7622317133569299E-4</v>
      </c>
      <c r="J68" s="23">
        <v>6.1739498505409586E-4</v>
      </c>
      <c r="K68" s="23">
        <v>6.6574077783185064E-4</v>
      </c>
      <c r="L68" s="23">
        <v>1.4330241181669577E-3</v>
      </c>
      <c r="M68" s="23">
        <v>1.6801346982829785E-3</v>
      </c>
      <c r="N68" s="23">
        <v>48607.234155092767</v>
      </c>
      <c r="O68" s="23">
        <v>45899.18237835497</v>
      </c>
      <c r="P68" s="23">
        <v>43342.004119787176</v>
      </c>
      <c r="Q68" s="23">
        <v>42516.23822795922</v>
      </c>
      <c r="R68" s="23">
        <v>51288.134536851154</v>
      </c>
      <c r="S68" s="23">
        <v>73660.690300535091</v>
      </c>
      <c r="T68" s="23">
        <v>75726.455739680096</v>
      </c>
      <c r="U68" s="23">
        <v>101961.47992711775</v>
      </c>
      <c r="V68" s="23">
        <v>96010.304100549765</v>
      </c>
      <c r="W68" s="23">
        <v>90661.288086491375</v>
      </c>
    </row>
    <row r="69" spans="1:23">
      <c r="A69" s="27" t="s">
        <v>122</v>
      </c>
      <c r="B69" s="27" t="s">
        <v>64</v>
      </c>
      <c r="C69" s="23">
        <v>1.060836528482813E-4</v>
      </c>
      <c r="D69" s="23">
        <v>1.001734209749354E-4</v>
      </c>
      <c r="E69" s="23">
        <v>9.4844174750248399E-5</v>
      </c>
      <c r="F69" s="23">
        <v>8.9308413970679682E-5</v>
      </c>
      <c r="G69" s="23">
        <v>1.5664616323584471E-4</v>
      </c>
      <c r="H69" s="23">
        <v>1.939311147109717E-4</v>
      </c>
      <c r="I69" s="23">
        <v>1.9479053869720411E-4</v>
      </c>
      <c r="J69" s="23">
        <v>1.8342121815442361E-4</v>
      </c>
      <c r="K69" s="23">
        <v>1.8719656584649411E-4</v>
      </c>
      <c r="L69" s="23">
        <v>3.7817051245846135E-4</v>
      </c>
      <c r="M69" s="23">
        <v>1.8788445125986215E-3</v>
      </c>
      <c r="N69" s="23">
        <v>8166.0764014055339</v>
      </c>
      <c r="O69" s="23">
        <v>7711.1203008950133</v>
      </c>
      <c r="P69" s="23">
        <v>7281.5111409735082</v>
      </c>
      <c r="Q69" s="23">
        <v>6894.1332778599144</v>
      </c>
      <c r="R69" s="23">
        <v>11002.153830032104</v>
      </c>
      <c r="S69" s="23">
        <v>10389.191526266935</v>
      </c>
      <c r="T69" s="23">
        <v>9810.3791527464509</v>
      </c>
      <c r="U69" s="23">
        <v>9288.465000731996</v>
      </c>
      <c r="V69" s="23">
        <v>8746.3260619004868</v>
      </c>
      <c r="W69" s="23">
        <v>8259.0425556728223</v>
      </c>
    </row>
    <row r="70" spans="1:23">
      <c r="A70" s="27" t="s">
        <v>122</v>
      </c>
      <c r="B70" s="27" t="s">
        <v>32</v>
      </c>
      <c r="C70" s="23">
        <v>1.7849074447846901E-4</v>
      </c>
      <c r="D70" s="23">
        <v>1.6854650086703702E-4</v>
      </c>
      <c r="E70" s="23">
        <v>1.59579792984967E-4</v>
      </c>
      <c r="F70" s="23">
        <v>1.5026561463353798E-4</v>
      </c>
      <c r="G70" s="23">
        <v>1.41893875904432E-4</v>
      </c>
      <c r="H70" s="23">
        <v>2.0790019708464601E-4</v>
      </c>
      <c r="I70" s="23">
        <v>2.2437490385262602E-4</v>
      </c>
      <c r="J70" s="23">
        <v>2.1928775877918299E-4</v>
      </c>
      <c r="K70" s="23">
        <v>2.0707059367811999E-4</v>
      </c>
      <c r="L70" s="23">
        <v>1.8379080983178999E-3</v>
      </c>
      <c r="M70" s="23">
        <v>7428.3004145222003</v>
      </c>
      <c r="N70" s="23">
        <v>9616.8800859804905</v>
      </c>
      <c r="O70" s="23">
        <v>9081.0954511169402</v>
      </c>
      <c r="P70" s="23">
        <v>8575.1609518887799</v>
      </c>
      <c r="Q70" s="23">
        <v>8118.9606575974403</v>
      </c>
      <c r="R70" s="23">
        <v>8416.5428856464205</v>
      </c>
      <c r="S70" s="23">
        <v>7947.6325461930992</v>
      </c>
      <c r="T70" s="23">
        <v>7504.8465899242201</v>
      </c>
      <c r="U70" s="23">
        <v>13370.8730328691</v>
      </c>
      <c r="V70" s="23">
        <v>12590.455653696499</v>
      </c>
      <c r="W70" s="23">
        <v>25064.668002267099</v>
      </c>
    </row>
    <row r="71" spans="1:23">
      <c r="A71" s="27" t="s">
        <v>122</v>
      </c>
      <c r="B71" s="27" t="s">
        <v>69</v>
      </c>
      <c r="C71" s="23">
        <v>0</v>
      </c>
      <c r="D71" s="23">
        <v>0</v>
      </c>
      <c r="E71" s="23">
        <v>1.6202523904038901E-4</v>
      </c>
      <c r="F71" s="23">
        <v>1.5256832757543201E-4</v>
      </c>
      <c r="G71" s="23">
        <v>1.44068297945145E-4</v>
      </c>
      <c r="H71" s="23">
        <v>1.6017679196715301E-4</v>
      </c>
      <c r="I71" s="23">
        <v>1.5165535428871902E-4</v>
      </c>
      <c r="J71" s="23">
        <v>1.4280370088466099E-4</v>
      </c>
      <c r="K71" s="23">
        <v>1.34847687286531E-4</v>
      </c>
      <c r="L71" s="23">
        <v>1.51351179559722E-4</v>
      </c>
      <c r="M71" s="23">
        <v>1.6507042814798402E-4</v>
      </c>
      <c r="N71" s="23">
        <v>2.9649628175445802E-4</v>
      </c>
      <c r="O71" s="23">
        <v>2.7997760307302201E-4</v>
      </c>
      <c r="P71" s="23">
        <v>2.6437922849714202E-4</v>
      </c>
      <c r="Q71" s="23">
        <v>2.5031420015288099E-4</v>
      </c>
      <c r="R71" s="23">
        <v>3.2165064836404402E-4</v>
      </c>
      <c r="S71" s="23">
        <v>3.0373054603911398E-4</v>
      </c>
      <c r="T71" s="23">
        <v>2.8680882524697102E-4</v>
      </c>
      <c r="U71" s="23">
        <v>2.9558919169462997E-4</v>
      </c>
      <c r="V71" s="23">
        <v>2.7833656591601502E-4</v>
      </c>
      <c r="W71" s="23">
        <v>3.4722374021700701E-4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7.8298010081441309E-4</v>
      </c>
      <c r="D73" s="28">
        <v>7.3935797974504047E-4</v>
      </c>
      <c r="E73" s="28">
        <v>7.0002398591813189E-4</v>
      </c>
      <c r="F73" s="28">
        <v>6.5916575359962213E-4</v>
      </c>
      <c r="G73" s="28">
        <v>6.9475507677361603E-4</v>
      </c>
      <c r="H73" s="28">
        <v>7.4311964044757517E-4</v>
      </c>
      <c r="I73" s="28">
        <v>7.1476212396258724E-4</v>
      </c>
      <c r="J73" s="28">
        <v>8.4201115769130049E-4</v>
      </c>
      <c r="K73" s="28">
        <v>8.9183720625518083E-4</v>
      </c>
      <c r="L73" s="28">
        <v>1.8479272676071939E-3</v>
      </c>
      <c r="M73" s="28">
        <v>3.5937576641582292E-3</v>
      </c>
      <c r="N73" s="28">
        <v>56773.310640472795</v>
      </c>
      <c r="O73" s="28">
        <v>53610.302758546015</v>
      </c>
      <c r="P73" s="28">
        <v>50623.515335638906</v>
      </c>
      <c r="Q73" s="28">
        <v>49410.37157671382</v>
      </c>
      <c r="R73" s="28">
        <v>62290.288465744794</v>
      </c>
      <c r="S73" s="28">
        <v>84049.881920155691</v>
      </c>
      <c r="T73" s="28">
        <v>85536.83498057921</v>
      </c>
      <c r="U73" s="28">
        <v>111249.94501604678</v>
      </c>
      <c r="V73" s="28">
        <v>104756.6302454995</v>
      </c>
      <c r="W73" s="28">
        <v>98920.330782268313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2.27834564937954E-5</v>
      </c>
      <c r="D78" s="23">
        <v>2.1514123216337399E-5</v>
      </c>
      <c r="E78" s="23">
        <v>2.0369567516709202E-5</v>
      </c>
      <c r="F78" s="23">
        <v>1.91806589384786E-5</v>
      </c>
      <c r="G78" s="23">
        <v>1.8112048094429798E-5</v>
      </c>
      <c r="H78" s="23">
        <v>1.7102972699068301E-5</v>
      </c>
      <c r="I78" s="23">
        <v>1.6193091097737802E-5</v>
      </c>
      <c r="J78" s="23">
        <v>1.5247950514935601E-5</v>
      </c>
      <c r="K78" s="23">
        <v>1.4398442407730199E-5</v>
      </c>
      <c r="L78" s="23">
        <v>1.35962628922264E-5</v>
      </c>
      <c r="M78" s="23">
        <v>1.28729389607578E-5</v>
      </c>
      <c r="N78" s="23">
        <v>1.2121585376793399E-5</v>
      </c>
      <c r="O78" s="23">
        <v>1.1446256253729901E-5</v>
      </c>
      <c r="P78" s="23">
        <v>1.08085516995887E-5</v>
      </c>
      <c r="Q78" s="23">
        <v>1.02335345665132E-5</v>
      </c>
      <c r="R78" s="23">
        <v>9.6362348436906508E-6</v>
      </c>
      <c r="S78" s="23">
        <v>9.0993718984291399E-6</v>
      </c>
      <c r="T78" s="23">
        <v>8.5924191646423506E-6</v>
      </c>
      <c r="U78" s="23">
        <v>1.27982106280597E-5</v>
      </c>
      <c r="V78" s="23">
        <v>1.2051218705466301E-5</v>
      </c>
      <c r="W78" s="23">
        <v>1.1379809916332899E-5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2.5855446781656697E-5</v>
      </c>
      <c r="D80" s="23">
        <v>2.4414963902667801E-5</v>
      </c>
      <c r="E80" s="23">
        <v>2.3116082892736902E-5</v>
      </c>
      <c r="F80" s="23">
        <v>2.17668687170446E-5</v>
      </c>
      <c r="G80" s="23">
        <v>2.0554172530400197E-5</v>
      </c>
      <c r="H80" s="23">
        <v>1.9409039210065201E-5</v>
      </c>
      <c r="I80" s="23">
        <v>1.8376474404667099E-5</v>
      </c>
      <c r="J80" s="23">
        <v>1.7303896499445399E-5</v>
      </c>
      <c r="K80" s="23">
        <v>1.6339845603023401E-5</v>
      </c>
      <c r="L80" s="23">
        <v>1.5429504813508399E-5</v>
      </c>
      <c r="M80" s="23">
        <v>1.4608652041626401E-5</v>
      </c>
      <c r="N80" s="23">
        <v>2.17275144837055E-5</v>
      </c>
      <c r="O80" s="23">
        <v>2.0517010836985901E-5</v>
      </c>
      <c r="P80" s="23">
        <v>1.9373947903736798E-5</v>
      </c>
      <c r="Q80" s="23">
        <v>2.3901421463336999E-5</v>
      </c>
      <c r="R80" s="23">
        <v>2.2506369507208903E-5</v>
      </c>
      <c r="S80" s="23">
        <v>2.89666306925289E-5</v>
      </c>
      <c r="T80" s="23">
        <v>2.7352814620157502E-5</v>
      </c>
      <c r="U80" s="23">
        <v>4.1342385870541694E-5</v>
      </c>
      <c r="V80" s="23">
        <v>3.89293588307831E-5</v>
      </c>
      <c r="W80" s="23">
        <v>6.5133873923023007E-5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2.7438625359007868E-4</v>
      </c>
      <c r="D82" s="23">
        <v>2.5909938951597502E-4</v>
      </c>
      <c r="E82" s="23">
        <v>16501.734646181529</v>
      </c>
      <c r="F82" s="23">
        <v>30993.300018778951</v>
      </c>
      <c r="G82" s="23">
        <v>43780.733213025742</v>
      </c>
      <c r="H82" s="23">
        <v>54936.994793026184</v>
      </c>
      <c r="I82" s="23">
        <v>64797.060972248306</v>
      </c>
      <c r="J82" s="23">
        <v>72808.176219637404</v>
      </c>
      <c r="K82" s="23">
        <v>79832.034848270036</v>
      </c>
      <c r="L82" s="23">
        <v>85756.282548118543</v>
      </c>
      <c r="M82" s="23">
        <v>90970.577844546497</v>
      </c>
      <c r="N82" s="23">
        <v>94705.946185792956</v>
      </c>
      <c r="O82" s="23">
        <v>97922.95754319345</v>
      </c>
      <c r="P82" s="23">
        <v>100362.20397317046</v>
      </c>
      <c r="Q82" s="23">
        <v>102457.7709715938</v>
      </c>
      <c r="R82" s="23">
        <v>103367.7164101063</v>
      </c>
      <c r="S82" s="23">
        <v>104081.22574267193</v>
      </c>
      <c r="T82" s="23">
        <v>104337.6777167351</v>
      </c>
      <c r="U82" s="23">
        <v>104851.22980470306</v>
      </c>
      <c r="V82" s="23">
        <v>104243.43401399815</v>
      </c>
      <c r="W82" s="23">
        <v>98435.726136727855</v>
      </c>
    </row>
    <row r="83" spans="1:23">
      <c r="A83" s="27" t="s">
        <v>123</v>
      </c>
      <c r="B83" s="27" t="s">
        <v>64</v>
      </c>
      <c r="C83" s="23">
        <v>1.3684081015809599E-5</v>
      </c>
      <c r="D83" s="23">
        <v>2.1811448276510301E-5</v>
      </c>
      <c r="E83" s="23">
        <v>2.0651074823639702E-5</v>
      </c>
      <c r="F83" s="23">
        <v>1.94457355356372E-5</v>
      </c>
      <c r="G83" s="23">
        <v>5.40750637998909E-5</v>
      </c>
      <c r="H83" s="23">
        <v>6.0301928401345301E-5</v>
      </c>
      <c r="I83" s="23">
        <v>5.7093853633142902E-5</v>
      </c>
      <c r="J83" s="23">
        <v>5.3761462197094598E-5</v>
      </c>
      <c r="K83" s="23">
        <v>5.0766253237902905E-5</v>
      </c>
      <c r="L83" s="23">
        <v>4.7937916166911194E-5</v>
      </c>
      <c r="M83" s="23">
        <v>8.0129807381332097E-5</v>
      </c>
      <c r="N83" s="23">
        <v>7.5452878659625698E-5</v>
      </c>
      <c r="O83" s="23">
        <v>1.0020839548154099E-4</v>
      </c>
      <c r="P83" s="23">
        <v>9.4625491452031288E-5</v>
      </c>
      <c r="Q83" s="23">
        <v>8.9591396198300692E-5</v>
      </c>
      <c r="R83" s="23">
        <v>8.4362223836715496E-5</v>
      </c>
      <c r="S83" s="23">
        <v>7.96621565705628E-5</v>
      </c>
      <c r="T83" s="23">
        <v>7.522394385614791E-5</v>
      </c>
      <c r="U83" s="23">
        <v>7.1222014852428007E-5</v>
      </c>
      <c r="V83" s="23">
        <v>8.1990143174365992E-5</v>
      </c>
      <c r="W83" s="23">
        <v>7.7422231488836297E-5</v>
      </c>
    </row>
    <row r="84" spans="1:23">
      <c r="A84" s="27" t="s">
        <v>123</v>
      </c>
      <c r="B84" s="27" t="s">
        <v>32</v>
      </c>
      <c r="C84" s="23">
        <v>1.6212043412248601E-4</v>
      </c>
      <c r="D84" s="23">
        <v>1.5308822858143301E-4</v>
      </c>
      <c r="E84" s="23">
        <v>1.4494390390657001E-4</v>
      </c>
      <c r="F84" s="23">
        <v>1.3648397707820701E-4</v>
      </c>
      <c r="G84" s="23">
        <v>1.2888005385468902E-4</v>
      </c>
      <c r="H84" s="23">
        <v>1.5401741929482399E-4</v>
      </c>
      <c r="I84" s="23">
        <v>1.8246882323964001E-4</v>
      </c>
      <c r="J84" s="23">
        <v>1.8664609056623699E-4</v>
      </c>
      <c r="K84" s="23">
        <v>1.76247488671583E-4</v>
      </c>
      <c r="L84" s="23">
        <v>3.5963926576647299E-4</v>
      </c>
      <c r="M84" s="23">
        <v>2.4890630353386099E-4</v>
      </c>
      <c r="N84" s="23">
        <v>2.3437841337594102E-4</v>
      </c>
      <c r="O84" s="23">
        <v>2.2132050358526E-4</v>
      </c>
      <c r="P84" s="23">
        <v>2.0899008830077301E-4</v>
      </c>
      <c r="Q84" s="23">
        <v>1.9787177340013201E-4</v>
      </c>
      <c r="R84" s="23">
        <v>1.6811405204711201E-4</v>
      </c>
      <c r="S84" s="23">
        <v>1.6258508495028002E-4</v>
      </c>
      <c r="T84" s="23">
        <v>1.4517155466421401E-4</v>
      </c>
      <c r="U84" s="23">
        <v>2.5501351066218605E-4</v>
      </c>
      <c r="V84" s="23">
        <v>1.3126931549125901E-4</v>
      </c>
      <c r="W84" s="23">
        <v>2.0790394841334301E-4</v>
      </c>
    </row>
    <row r="85" spans="1:23">
      <c r="A85" s="27" t="s">
        <v>123</v>
      </c>
      <c r="B85" s="27" t="s">
        <v>69</v>
      </c>
      <c r="C85" s="23">
        <v>0</v>
      </c>
      <c r="D85" s="23">
        <v>0</v>
      </c>
      <c r="E85" s="23">
        <v>2.49694241383227E-4</v>
      </c>
      <c r="F85" s="23">
        <v>2.3512036173301901E-4</v>
      </c>
      <c r="G85" s="23">
        <v>2.4886893218097701E-4</v>
      </c>
      <c r="H85" s="23">
        <v>2.35003713028265E-4</v>
      </c>
      <c r="I85" s="23">
        <v>2.2250146803898203E-4</v>
      </c>
      <c r="J85" s="23">
        <v>2.09514746361977E-4</v>
      </c>
      <c r="K85" s="23">
        <v>2.17261189783365E-4</v>
      </c>
      <c r="L85" s="23">
        <v>2.9769167099884605E-4</v>
      </c>
      <c r="M85" s="23">
        <v>3.9640249100402202E-4</v>
      </c>
      <c r="N85" s="23">
        <v>1.7815694016833469E-3</v>
      </c>
      <c r="O85" s="23">
        <v>1.6823129377542072E-3</v>
      </c>
      <c r="P85" s="23">
        <v>1.5885863429519209E-3</v>
      </c>
      <c r="Q85" s="23">
        <v>7865.2089180997036</v>
      </c>
      <c r="R85" s="23">
        <v>7406.1410294646494</v>
      </c>
      <c r="S85" s="23">
        <v>17679.689275826859</v>
      </c>
      <c r="T85" s="23">
        <v>16694.701860109857</v>
      </c>
      <c r="U85" s="23">
        <v>29313.170295718999</v>
      </c>
      <c r="V85" s="23">
        <v>27602.251318616039</v>
      </c>
      <c r="W85" s="23">
        <v>36260.098789635005</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3.3670923788134036E-4</v>
      </c>
      <c r="D87" s="28">
        <v>3.2683992491149054E-4</v>
      </c>
      <c r="E87" s="28">
        <v>16501.734710318255</v>
      </c>
      <c r="F87" s="28">
        <v>30993.300079172215</v>
      </c>
      <c r="G87" s="28">
        <v>43780.733305767026</v>
      </c>
      <c r="H87" s="28">
        <v>54936.994889840127</v>
      </c>
      <c r="I87" s="28">
        <v>64797.061063911722</v>
      </c>
      <c r="J87" s="28">
        <v>72808.176305950721</v>
      </c>
      <c r="K87" s="28">
        <v>79832.034929774571</v>
      </c>
      <c r="L87" s="28">
        <v>85756.28262508224</v>
      </c>
      <c r="M87" s="28">
        <v>90970.577952157895</v>
      </c>
      <c r="N87" s="28">
        <v>94705.946295094924</v>
      </c>
      <c r="O87" s="28">
        <v>97922.95767536512</v>
      </c>
      <c r="P87" s="28">
        <v>100362.20409797845</v>
      </c>
      <c r="Q87" s="28">
        <v>102457.77109532015</v>
      </c>
      <c r="R87" s="28">
        <v>103367.71652661113</v>
      </c>
      <c r="S87" s="28">
        <v>104081.2258604001</v>
      </c>
      <c r="T87" s="28">
        <v>104337.67782790428</v>
      </c>
      <c r="U87" s="28">
        <v>104851.22993006567</v>
      </c>
      <c r="V87" s="28">
        <v>104243.43414696888</v>
      </c>
      <c r="W87" s="28">
        <v>98435.726290663762</v>
      </c>
    </row>
    <row r="89" spans="1:23" collapsed="1"/>
    <row r="90" spans="1:23">
      <c r="A90" s="7" t="s">
        <v>93</v>
      </c>
    </row>
  </sheetData>
  <sheetProtection algorithmName="SHA-512" hashValue="Q1rmTiGbEJsV8mK0FK4ql42e4KtzhUdCZkF41XeUSF+FgrOwDwbqUhV7sR2ZV9rBpp6Dhr16naHPtzLHKsBO2g==" saltValue="1IMBaOX2FwMMFjr6phag7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59776.264935687279</v>
      </c>
      <c r="G6" s="23">
        <v>46984.901080016883</v>
      </c>
      <c r="H6" s="23">
        <v>4172.0773528457903</v>
      </c>
      <c r="I6" s="23">
        <v>4296.853888487638</v>
      </c>
      <c r="J6" s="23">
        <v>0</v>
      </c>
      <c r="K6" s="23">
        <v>0</v>
      </c>
      <c r="L6" s="23">
        <v>0</v>
      </c>
      <c r="M6" s="23">
        <v>0</v>
      </c>
      <c r="N6" s="23">
        <v>0</v>
      </c>
      <c r="O6" s="23">
        <v>0</v>
      </c>
      <c r="P6" s="23">
        <v>0</v>
      </c>
      <c r="Q6" s="23">
        <v>0</v>
      </c>
      <c r="R6" s="23">
        <v>0</v>
      </c>
      <c r="S6" s="23">
        <v>0</v>
      </c>
      <c r="T6" s="23">
        <v>0</v>
      </c>
      <c r="U6" s="23">
        <v>0</v>
      </c>
      <c r="V6" s="23">
        <v>0</v>
      </c>
      <c r="W6" s="23">
        <v>8555.4721801081196</v>
      </c>
    </row>
    <row r="7" spans="1:23">
      <c r="A7" s="27" t="s">
        <v>36</v>
      </c>
      <c r="B7" s="27" t="s">
        <v>67</v>
      </c>
      <c r="C7" s="23">
        <v>0</v>
      </c>
      <c r="D7" s="23">
        <v>0</v>
      </c>
      <c r="E7" s="23">
        <v>0</v>
      </c>
      <c r="F7" s="23">
        <v>7454.2508898745218</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33820.817159999897</v>
      </c>
      <c r="G8" s="23">
        <v>0</v>
      </c>
      <c r="H8" s="23">
        <v>0</v>
      </c>
      <c r="I8" s="23">
        <v>0</v>
      </c>
      <c r="J8" s="23">
        <v>0</v>
      </c>
      <c r="K8" s="23">
        <v>0</v>
      </c>
      <c r="L8" s="23">
        <v>0</v>
      </c>
      <c r="M8" s="23">
        <v>0</v>
      </c>
      <c r="N8" s="23">
        <v>0</v>
      </c>
      <c r="O8" s="23">
        <v>0</v>
      </c>
      <c r="P8" s="23">
        <v>0</v>
      </c>
      <c r="Q8" s="23">
        <v>0</v>
      </c>
      <c r="R8" s="23">
        <v>0</v>
      </c>
      <c r="S8" s="23">
        <v>0</v>
      </c>
      <c r="T8" s="23">
        <v>3.76527962035343E-6</v>
      </c>
      <c r="U8" s="23">
        <v>0</v>
      </c>
      <c r="V8" s="23">
        <v>0</v>
      </c>
      <c r="W8" s="23">
        <v>0</v>
      </c>
    </row>
    <row r="9" spans="1:23">
      <c r="A9" s="27" t="s">
        <v>36</v>
      </c>
      <c r="B9" s="27" t="s">
        <v>28</v>
      </c>
      <c r="C9" s="23">
        <v>0</v>
      </c>
      <c r="D9" s="23">
        <v>0</v>
      </c>
      <c r="E9" s="23">
        <v>0</v>
      </c>
      <c r="F9" s="23">
        <v>65700.960599999991</v>
      </c>
      <c r="G9" s="23">
        <v>0</v>
      </c>
      <c r="H9" s="23">
        <v>0</v>
      </c>
      <c r="I9" s="23">
        <v>0</v>
      </c>
      <c r="J9" s="23">
        <v>0</v>
      </c>
      <c r="K9" s="23">
        <v>0</v>
      </c>
      <c r="L9" s="23">
        <v>0</v>
      </c>
      <c r="M9" s="23">
        <v>0</v>
      </c>
      <c r="N9" s="23">
        <v>0</v>
      </c>
      <c r="O9" s="23">
        <v>1.5733125728611597E-5</v>
      </c>
      <c r="P9" s="23">
        <v>0</v>
      </c>
      <c r="Q9" s="23">
        <v>0</v>
      </c>
      <c r="R9" s="23">
        <v>0</v>
      </c>
      <c r="S9" s="23">
        <v>0</v>
      </c>
      <c r="T9" s="23">
        <v>0</v>
      </c>
      <c r="U9" s="23">
        <v>0</v>
      </c>
      <c r="V9" s="23">
        <v>0</v>
      </c>
      <c r="W9" s="23">
        <v>0</v>
      </c>
    </row>
    <row r="10" spans="1:23">
      <c r="A10" s="27" t="s">
        <v>36</v>
      </c>
      <c r="B10" s="27" t="s">
        <v>62</v>
      </c>
      <c r="C10" s="23">
        <v>0</v>
      </c>
      <c r="D10" s="23">
        <v>0</v>
      </c>
      <c r="E10" s="23">
        <v>0</v>
      </c>
      <c r="F10" s="23">
        <v>9757.6717512058021</v>
      </c>
      <c r="G10" s="23">
        <v>0</v>
      </c>
      <c r="H10" s="23">
        <v>0</v>
      </c>
      <c r="I10" s="23">
        <v>0</v>
      </c>
      <c r="J10" s="23">
        <v>1102.2238808034137</v>
      </c>
      <c r="K10" s="23">
        <v>312.77316017666226</v>
      </c>
      <c r="L10" s="23">
        <v>0</v>
      </c>
      <c r="M10" s="23">
        <v>0</v>
      </c>
      <c r="N10" s="23">
        <v>0</v>
      </c>
      <c r="O10" s="23">
        <v>177.445873819262</v>
      </c>
      <c r="P10" s="23">
        <v>53.862885690968795</v>
      </c>
      <c r="Q10" s="23">
        <v>0</v>
      </c>
      <c r="R10" s="23">
        <v>0</v>
      </c>
      <c r="S10" s="23">
        <v>0</v>
      </c>
      <c r="T10" s="23">
        <v>376.80809878089195</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176509.96533676749</v>
      </c>
      <c r="G17" s="28">
        <v>46984.901080016883</v>
      </c>
      <c r="H17" s="28">
        <v>4172.0773528457903</v>
      </c>
      <c r="I17" s="28">
        <v>4296.853888487638</v>
      </c>
      <c r="J17" s="28">
        <v>1102.2238808034137</v>
      </c>
      <c r="K17" s="28">
        <v>312.77316017666226</v>
      </c>
      <c r="L17" s="28">
        <v>0</v>
      </c>
      <c r="M17" s="28">
        <v>0</v>
      </c>
      <c r="N17" s="28">
        <v>0</v>
      </c>
      <c r="O17" s="28">
        <v>177.44588955238774</v>
      </c>
      <c r="P17" s="28">
        <v>53.862885690968795</v>
      </c>
      <c r="Q17" s="28">
        <v>0</v>
      </c>
      <c r="R17" s="28">
        <v>0</v>
      </c>
      <c r="S17" s="28">
        <v>0</v>
      </c>
      <c r="T17" s="28">
        <v>376.8081025461716</v>
      </c>
      <c r="U17" s="28">
        <v>0</v>
      </c>
      <c r="V17" s="28">
        <v>0</v>
      </c>
      <c r="W17" s="28">
        <v>8555.4721801081196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31761.79236172805</v>
      </c>
      <c r="G20" s="23">
        <v>38517.408053331004</v>
      </c>
      <c r="H20" s="23">
        <v>4172.0773528457903</v>
      </c>
      <c r="I20" s="23">
        <v>2915.1643192973497</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53.862885690968795</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31761.79236172805</v>
      </c>
      <c r="G31" s="28">
        <v>38517.408053331004</v>
      </c>
      <c r="H31" s="28">
        <v>4172.0773528457903</v>
      </c>
      <c r="I31" s="28">
        <v>2915.1643192973497</v>
      </c>
      <c r="J31" s="28">
        <v>0</v>
      </c>
      <c r="K31" s="28">
        <v>0</v>
      </c>
      <c r="L31" s="28">
        <v>0</v>
      </c>
      <c r="M31" s="28">
        <v>0</v>
      </c>
      <c r="N31" s="28">
        <v>0</v>
      </c>
      <c r="O31" s="28">
        <v>0</v>
      </c>
      <c r="P31" s="28">
        <v>53.862885690968795</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28014.472573959229</v>
      </c>
      <c r="G34" s="23">
        <v>8467.493026685881</v>
      </c>
      <c r="H34" s="23">
        <v>0</v>
      </c>
      <c r="I34" s="23">
        <v>1381.6895691902882</v>
      </c>
      <c r="J34" s="23">
        <v>0</v>
      </c>
      <c r="K34" s="23">
        <v>0</v>
      </c>
      <c r="L34" s="23">
        <v>0</v>
      </c>
      <c r="M34" s="23">
        <v>0</v>
      </c>
      <c r="N34" s="23">
        <v>0</v>
      </c>
      <c r="O34" s="23">
        <v>0</v>
      </c>
      <c r="P34" s="23">
        <v>0</v>
      </c>
      <c r="Q34" s="23">
        <v>0</v>
      </c>
      <c r="R34" s="23">
        <v>0</v>
      </c>
      <c r="S34" s="23">
        <v>0</v>
      </c>
      <c r="T34" s="23">
        <v>0</v>
      </c>
      <c r="U34" s="23">
        <v>0</v>
      </c>
      <c r="V34" s="23">
        <v>0</v>
      </c>
      <c r="W34" s="23">
        <v>8555.4721801081196</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17842.804199999999</v>
      </c>
      <c r="G36" s="23">
        <v>0</v>
      </c>
      <c r="H36" s="23">
        <v>0</v>
      </c>
      <c r="I36" s="23">
        <v>0</v>
      </c>
      <c r="J36" s="23">
        <v>0</v>
      </c>
      <c r="K36" s="23">
        <v>0</v>
      </c>
      <c r="L36" s="23">
        <v>0</v>
      </c>
      <c r="M36" s="23">
        <v>0</v>
      </c>
      <c r="N36" s="23">
        <v>0</v>
      </c>
      <c r="O36" s="23">
        <v>0</v>
      </c>
      <c r="P36" s="23">
        <v>0</v>
      </c>
      <c r="Q36" s="23">
        <v>0</v>
      </c>
      <c r="R36" s="23">
        <v>0</v>
      </c>
      <c r="S36" s="23">
        <v>0</v>
      </c>
      <c r="T36" s="23">
        <v>3.76527962035343E-6</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1198.1762085728053</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47055.452982532028</v>
      </c>
      <c r="G45" s="28">
        <v>8467.493026685881</v>
      </c>
      <c r="H45" s="28">
        <v>0</v>
      </c>
      <c r="I45" s="28">
        <v>1381.6895691902882</v>
      </c>
      <c r="J45" s="28">
        <v>0</v>
      </c>
      <c r="K45" s="28">
        <v>0</v>
      </c>
      <c r="L45" s="28">
        <v>0</v>
      </c>
      <c r="M45" s="28">
        <v>0</v>
      </c>
      <c r="N45" s="28">
        <v>0</v>
      </c>
      <c r="O45" s="28">
        <v>0</v>
      </c>
      <c r="P45" s="28">
        <v>0</v>
      </c>
      <c r="Q45" s="28">
        <v>0</v>
      </c>
      <c r="R45" s="28">
        <v>0</v>
      </c>
      <c r="S45" s="28">
        <v>0</v>
      </c>
      <c r="T45" s="28">
        <v>3.76527962035343E-6</v>
      </c>
      <c r="U45" s="28">
        <v>0</v>
      </c>
      <c r="V45" s="28">
        <v>0</v>
      </c>
      <c r="W45" s="28">
        <v>8555.4721801081196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7454.2508898745218</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28597.294999999998</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2352.1867886018858</v>
      </c>
      <c r="G52" s="23">
        <v>0</v>
      </c>
      <c r="H52" s="23">
        <v>0</v>
      </c>
      <c r="I52" s="23">
        <v>0</v>
      </c>
      <c r="J52" s="23">
        <v>0</v>
      </c>
      <c r="K52" s="23">
        <v>0</v>
      </c>
      <c r="L52" s="23">
        <v>0</v>
      </c>
      <c r="M52" s="23">
        <v>0</v>
      </c>
      <c r="N52" s="23">
        <v>0</v>
      </c>
      <c r="O52" s="23">
        <v>0</v>
      </c>
      <c r="P52" s="23">
        <v>0</v>
      </c>
      <c r="Q52" s="23">
        <v>0</v>
      </c>
      <c r="R52" s="23">
        <v>0</v>
      </c>
      <c r="S52" s="23">
        <v>0</v>
      </c>
      <c r="T52" s="23">
        <v>376.80809878089195</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38403.732678476408</v>
      </c>
      <c r="G59" s="28">
        <v>0</v>
      </c>
      <c r="H59" s="28">
        <v>0</v>
      </c>
      <c r="I59" s="28">
        <v>0</v>
      </c>
      <c r="J59" s="28">
        <v>0</v>
      </c>
      <c r="K59" s="28">
        <v>0</v>
      </c>
      <c r="L59" s="28">
        <v>0</v>
      </c>
      <c r="M59" s="28">
        <v>0</v>
      </c>
      <c r="N59" s="28">
        <v>0</v>
      </c>
      <c r="O59" s="28">
        <v>0</v>
      </c>
      <c r="P59" s="28">
        <v>0</v>
      </c>
      <c r="Q59" s="28">
        <v>0</v>
      </c>
      <c r="R59" s="28">
        <v>0</v>
      </c>
      <c r="S59" s="28">
        <v>0</v>
      </c>
      <c r="T59" s="28">
        <v>376.80809878089195</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37103.6656</v>
      </c>
      <c r="G65" s="23">
        <v>0</v>
      </c>
      <c r="H65" s="23">
        <v>0</v>
      </c>
      <c r="I65" s="23">
        <v>0</v>
      </c>
      <c r="J65" s="23">
        <v>0</v>
      </c>
      <c r="K65" s="23">
        <v>0</v>
      </c>
      <c r="L65" s="23">
        <v>0</v>
      </c>
      <c r="M65" s="23">
        <v>0</v>
      </c>
      <c r="N65" s="23">
        <v>0</v>
      </c>
      <c r="O65" s="23">
        <v>1.5733125728611597E-5</v>
      </c>
      <c r="P65" s="23">
        <v>0</v>
      </c>
      <c r="Q65" s="23">
        <v>0</v>
      </c>
      <c r="R65" s="23">
        <v>0</v>
      </c>
      <c r="S65" s="23">
        <v>0</v>
      </c>
      <c r="T65" s="23">
        <v>0</v>
      </c>
      <c r="U65" s="23">
        <v>0</v>
      </c>
      <c r="V65" s="23">
        <v>0</v>
      </c>
      <c r="W65" s="23">
        <v>0</v>
      </c>
    </row>
    <row r="66" spans="1:23">
      <c r="A66" s="27" t="s">
        <v>122</v>
      </c>
      <c r="B66" s="27" t="s">
        <v>62</v>
      </c>
      <c r="C66" s="23">
        <v>0</v>
      </c>
      <c r="D66" s="23">
        <v>0</v>
      </c>
      <c r="E66" s="23">
        <v>0</v>
      </c>
      <c r="F66" s="23">
        <v>3734.2359031652604</v>
      </c>
      <c r="G66" s="23">
        <v>0</v>
      </c>
      <c r="H66" s="23">
        <v>0</v>
      </c>
      <c r="I66" s="23">
        <v>0</v>
      </c>
      <c r="J66" s="23">
        <v>1102.2238808034137</v>
      </c>
      <c r="K66" s="23">
        <v>312.77316017666226</v>
      </c>
      <c r="L66" s="23">
        <v>0</v>
      </c>
      <c r="M66" s="23">
        <v>0</v>
      </c>
      <c r="N66" s="23">
        <v>0</v>
      </c>
      <c r="O66" s="23">
        <v>177.445873819262</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40837.90150316526</v>
      </c>
      <c r="G73" s="28">
        <v>0</v>
      </c>
      <c r="H73" s="28">
        <v>0</v>
      </c>
      <c r="I73" s="28">
        <v>0</v>
      </c>
      <c r="J73" s="28">
        <v>1102.2238808034137</v>
      </c>
      <c r="K73" s="28">
        <v>312.77316017666226</v>
      </c>
      <c r="L73" s="28">
        <v>0</v>
      </c>
      <c r="M73" s="28">
        <v>0</v>
      </c>
      <c r="N73" s="28">
        <v>0</v>
      </c>
      <c r="O73" s="28">
        <v>177.44588955238774</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15978.0129599999</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2473.0728508658503</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18451.085810865748</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gwYMREyQyYwguv49nEQjo172nsVUQ/++sAFWqXxIE88QOA3Fk9+xfPmTR5pBT2Xt24wzYD4kVYr4a0j/TNlP0w==" saltValue="iKPmrCwq9w1mFK599jF3a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5.1559077234953498E-5</v>
      </c>
      <c r="D4" s="23">
        <v>5.3131881342298204E-5</v>
      </c>
      <c r="E4" s="23">
        <v>5.0305254525542001E-5</v>
      </c>
      <c r="F4" s="23">
        <v>5.1862769826777993E-5</v>
      </c>
      <c r="G4" s="23">
        <v>5.2769667107339898E-5</v>
      </c>
      <c r="H4" s="23">
        <v>5.3536081913095017E-5</v>
      </c>
      <c r="I4" s="23">
        <v>5.0687951544349043E-5</v>
      </c>
      <c r="J4" s="23">
        <v>4.7729452776293167E-5</v>
      </c>
      <c r="K4" s="23">
        <v>4.9116324324433102E-5</v>
      </c>
      <c r="L4" s="23">
        <v>5.9286094630523362E-5</v>
      </c>
      <c r="M4" s="23">
        <v>5.9135454193973503E-5</v>
      </c>
      <c r="N4" s="23">
        <v>8.0579899321576927E-5</v>
      </c>
      <c r="O4" s="23">
        <v>1.0476954910808566E-4</v>
      </c>
      <c r="P4" s="23">
        <v>9.893252981369649E-5</v>
      </c>
      <c r="Q4" s="23">
        <v>16198.301714133248</v>
      </c>
      <c r="R4" s="23">
        <v>16118.389706973521</v>
      </c>
      <c r="S4" s="23">
        <v>15788.322608378228</v>
      </c>
      <c r="T4" s="23">
        <v>14908.708784746474</v>
      </c>
      <c r="U4" s="23">
        <v>14115.562500594249</v>
      </c>
      <c r="V4" s="23">
        <v>13291.680871374505</v>
      </c>
      <c r="W4" s="23">
        <v>20467.808629277231</v>
      </c>
    </row>
    <row r="5" spans="1:23">
      <c r="A5" s="27" t="s">
        <v>120</v>
      </c>
      <c r="B5" s="27" t="s">
        <v>70</v>
      </c>
      <c r="C5" s="23">
        <v>4.5174334392323698E-5</v>
      </c>
      <c r="D5" s="23">
        <v>4.5601576979511795E-5</v>
      </c>
      <c r="E5" s="23">
        <v>4.3175563875510397E-5</v>
      </c>
      <c r="F5" s="23">
        <v>4.06555399123393E-5</v>
      </c>
      <c r="G5" s="23">
        <v>6.8573518585915308E-5</v>
      </c>
      <c r="H5" s="23">
        <v>7.4594052408642704E-5</v>
      </c>
      <c r="I5" s="23">
        <v>1.281597440852901E-4</v>
      </c>
      <c r="J5" s="23">
        <v>1.370933728123858E-4</v>
      </c>
      <c r="K5" s="23">
        <v>8281.3650658559945</v>
      </c>
      <c r="L5" s="23">
        <v>7819.9858952401728</v>
      </c>
      <c r="M5" s="23">
        <v>7403.9610664610846</v>
      </c>
      <c r="N5" s="23">
        <v>6971.8148051266608</v>
      </c>
      <c r="O5" s="23">
        <v>6583.3945257528385</v>
      </c>
      <c r="P5" s="23">
        <v>6216.6142865820339</v>
      </c>
      <c r="Q5" s="23">
        <v>27272.986001182006</v>
      </c>
      <c r="R5" s="23">
        <v>25681.146263584615</v>
      </c>
      <c r="S5" s="23">
        <v>53566.329606124724</v>
      </c>
      <c r="T5" s="23">
        <v>50581.992056690469</v>
      </c>
      <c r="U5" s="23">
        <v>47891.019864848204</v>
      </c>
      <c r="V5" s="23">
        <v>47684.48404490728</v>
      </c>
      <c r="W5" s="23">
        <v>55757.041188832278</v>
      </c>
    </row>
    <row r="6" spans="1:23">
      <c r="A6" s="27" t="s">
        <v>121</v>
      </c>
      <c r="B6" s="27" t="s">
        <v>70</v>
      </c>
      <c r="C6" s="23">
        <v>8.108864500012791E-6</v>
      </c>
      <c r="D6" s="23">
        <v>7.6570958425631709E-6</v>
      </c>
      <c r="E6" s="23">
        <v>7.2497367974801904E-6</v>
      </c>
      <c r="F6" s="23">
        <v>6.8265921106149302E-6</v>
      </c>
      <c r="G6" s="23">
        <v>6.4462626140789093E-6</v>
      </c>
      <c r="H6" s="23">
        <v>6.0871223908422902E-6</v>
      </c>
      <c r="I6" s="23">
        <v>5.7632862504281602E-6</v>
      </c>
      <c r="J6" s="23">
        <v>5.4269010789554705E-6</v>
      </c>
      <c r="K6" s="23">
        <v>5.1245524807580602E-6</v>
      </c>
      <c r="L6" s="23">
        <v>4.8390486109796805E-6</v>
      </c>
      <c r="M6" s="23">
        <v>4.5816102476877602E-6</v>
      </c>
      <c r="N6" s="23">
        <v>4.3141958452407202E-6</v>
      </c>
      <c r="O6" s="23">
        <v>4.0738393236863096E-6</v>
      </c>
      <c r="P6" s="23">
        <v>3.8468737698872098E-6</v>
      </c>
      <c r="Q6" s="23">
        <v>3.6422193084992101E-6</v>
      </c>
      <c r="R6" s="23">
        <v>3.4296342461938999E-6</v>
      </c>
      <c r="S6" s="23">
        <v>3.2385592493254903E-6</v>
      </c>
      <c r="T6" s="23">
        <v>3.0581296017297601E-6</v>
      </c>
      <c r="U6" s="23">
        <v>2.8954364893651597E-6</v>
      </c>
      <c r="V6" s="23">
        <v>2.7264388276767401E-6</v>
      </c>
      <c r="W6" s="23">
        <v>2.5745409128952002E-6</v>
      </c>
    </row>
    <row r="7" spans="1:23">
      <c r="A7" s="27" t="s">
        <v>122</v>
      </c>
      <c r="B7" s="27" t="s">
        <v>70</v>
      </c>
      <c r="C7" s="23">
        <v>4.402604631922746E-5</v>
      </c>
      <c r="D7" s="23">
        <v>4.4207027022759747E-5</v>
      </c>
      <c r="E7" s="23">
        <v>4.4260924142415418E-5</v>
      </c>
      <c r="F7" s="23">
        <v>4.1678162544298472E-5</v>
      </c>
      <c r="G7" s="23">
        <v>4.4741412507362914E-5</v>
      </c>
      <c r="H7" s="23">
        <v>5.1365936334972976E-5</v>
      </c>
      <c r="I7" s="23">
        <v>4.8633806226991851E-5</v>
      </c>
      <c r="J7" s="23">
        <v>6.1335340605936055E-5</v>
      </c>
      <c r="K7" s="23">
        <v>6.8581447726477149E-5</v>
      </c>
      <c r="L7" s="23">
        <v>1.1889966531183643E-4</v>
      </c>
      <c r="M7" s="23">
        <v>1.2221644017759486E-4</v>
      </c>
      <c r="N7" s="23">
        <v>2151.3963030083564</v>
      </c>
      <c r="O7" s="23">
        <v>2031.5356962063192</v>
      </c>
      <c r="P7" s="23">
        <v>1918.3528758460441</v>
      </c>
      <c r="Q7" s="23">
        <v>2035.5548894904093</v>
      </c>
      <c r="R7" s="23">
        <v>3639.8742785195982</v>
      </c>
      <c r="S7" s="23">
        <v>8753.570602777776</v>
      </c>
      <c r="T7" s="23">
        <v>9207.9015210613725</v>
      </c>
      <c r="U7" s="23">
        <v>13388.341497519081</v>
      </c>
      <c r="V7" s="23">
        <v>12606.905463514622</v>
      </c>
      <c r="W7" s="23">
        <v>11904.537741565657</v>
      </c>
    </row>
    <row r="8" spans="1:23">
      <c r="A8" s="27" t="s">
        <v>123</v>
      </c>
      <c r="B8" s="27" t="s">
        <v>70</v>
      </c>
      <c r="C8" s="23">
        <v>0</v>
      </c>
      <c r="D8" s="23">
        <v>0</v>
      </c>
      <c r="E8" s="23">
        <v>0</v>
      </c>
      <c r="F8" s="23">
        <v>0</v>
      </c>
      <c r="G8" s="23">
        <v>0</v>
      </c>
      <c r="H8" s="23">
        <v>0</v>
      </c>
      <c r="I8" s="23">
        <v>0</v>
      </c>
      <c r="J8" s="23">
        <v>0</v>
      </c>
      <c r="K8" s="23">
        <v>0</v>
      </c>
      <c r="L8" s="23">
        <v>0</v>
      </c>
      <c r="M8" s="23">
        <v>360.34755080515197</v>
      </c>
      <c r="N8" s="23">
        <v>339.31518014017701</v>
      </c>
      <c r="O8" s="23">
        <v>320.410940776872</v>
      </c>
      <c r="P8" s="23">
        <v>302.55990620270899</v>
      </c>
      <c r="Q8" s="23">
        <v>286.46365809438197</v>
      </c>
      <c r="R8" s="23">
        <v>269.74366145329702</v>
      </c>
      <c r="S8" s="23">
        <v>254.71544982266602</v>
      </c>
      <c r="T8" s="23">
        <v>804.45138856259007</v>
      </c>
      <c r="U8" s="23">
        <v>1312.9182848806479</v>
      </c>
      <c r="V8" s="23">
        <v>1585.5687289457201</v>
      </c>
      <c r="W8" s="23">
        <v>1497.2320381588941</v>
      </c>
    </row>
    <row r="9" spans="1:23">
      <c r="A9" s="21" t="s">
        <v>36</v>
      </c>
      <c r="B9" s="21" t="s">
        <v>142</v>
      </c>
      <c r="C9" s="28">
        <v>1.4886832244651746E-4</v>
      </c>
      <c r="D9" s="28">
        <v>1.5059758118713291E-4</v>
      </c>
      <c r="E9" s="28">
        <v>1.4499147934094801E-4</v>
      </c>
      <c r="F9" s="28">
        <v>1.4102306439403068E-4</v>
      </c>
      <c r="G9" s="28">
        <v>1.7253086081469703E-4</v>
      </c>
      <c r="H9" s="28">
        <v>1.8558319304755297E-4</v>
      </c>
      <c r="I9" s="28">
        <v>2.3324478810705915E-4</v>
      </c>
      <c r="J9" s="28">
        <v>2.5158506727357053E-4</v>
      </c>
      <c r="K9" s="28">
        <v>8281.3651886783209</v>
      </c>
      <c r="L9" s="28">
        <v>7819.9860782649812</v>
      </c>
      <c r="M9" s="28">
        <v>7764.3088031997413</v>
      </c>
      <c r="N9" s="28">
        <v>9462.5263731692885</v>
      </c>
      <c r="O9" s="28">
        <v>8935.3412715794184</v>
      </c>
      <c r="P9" s="28">
        <v>8437.5271714101909</v>
      </c>
      <c r="Q9" s="28">
        <v>45793.306266542262</v>
      </c>
      <c r="R9" s="28">
        <v>45709.153913960668</v>
      </c>
      <c r="S9" s="28">
        <v>78362.93827034194</v>
      </c>
      <c r="T9" s="28">
        <v>75503.053754119028</v>
      </c>
      <c r="U9" s="28">
        <v>76707.842150737619</v>
      </c>
      <c r="V9" s="28">
        <v>75168.639111468568</v>
      </c>
      <c r="W9" s="28">
        <v>89626.619600408594</v>
      </c>
    </row>
    <row r="12" spans="1:23">
      <c r="A12" s="7" t="s">
        <v>93</v>
      </c>
    </row>
  </sheetData>
  <sheetProtection algorithmName="SHA-512" hashValue="2t58mJs3Kp/M7WkVI17ve0eDttWTGKIS93LTuHWr3Ad9cJ6GvvPj7XXu4DLEh/gu1Qut1epSnfvOuLIakc3Rlw==" saltValue="BOCc9+6vxBwW/hVH1FkUgA=="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1.2662021399999991E-4</v>
      </c>
      <c r="D4" s="23">
        <v>1.2657035599999999E-4</v>
      </c>
      <c r="E4" s="23">
        <v>1.2747608499999992E-4</v>
      </c>
      <c r="F4" s="23">
        <v>1353.7422913999999</v>
      </c>
      <c r="G4" s="23">
        <v>1.2898520200000001E-4</v>
      </c>
      <c r="H4" s="23">
        <v>1.2925917799999992E-4</v>
      </c>
      <c r="I4" s="23">
        <v>1.28201601E-4</v>
      </c>
      <c r="J4" s="23">
        <v>1.2852000299999998E-4</v>
      </c>
      <c r="K4" s="23">
        <v>294.94110589357706</v>
      </c>
      <c r="L4" s="23">
        <v>1.32201646E-4</v>
      </c>
      <c r="M4" s="23">
        <v>1.3246473699999982E-4</v>
      </c>
      <c r="N4" s="23">
        <v>674.66571741464395</v>
      </c>
      <c r="O4" s="23">
        <v>26325.306614000001</v>
      </c>
      <c r="P4" s="23">
        <v>93.218500817508001</v>
      </c>
      <c r="Q4" s="23">
        <v>1334.0605924822321</v>
      </c>
      <c r="R4" s="23">
        <v>787.51598643449211</v>
      </c>
      <c r="S4" s="23">
        <v>2706.6260244510213</v>
      </c>
      <c r="T4" s="23">
        <v>1.3635702999999981E-4</v>
      </c>
      <c r="U4" s="23">
        <v>958.48589157057995</v>
      </c>
      <c r="V4" s="23">
        <v>1.372279179999999E-4</v>
      </c>
      <c r="W4" s="23">
        <v>942.939772419772</v>
      </c>
    </row>
    <row r="5" spans="1:23">
      <c r="A5" s="27" t="s">
        <v>120</v>
      </c>
      <c r="B5" s="27" t="s">
        <v>63</v>
      </c>
      <c r="C5" s="23">
        <v>1.5062909800000001E-4</v>
      </c>
      <c r="D5" s="23">
        <v>1.5036094699999992E-4</v>
      </c>
      <c r="E5" s="23">
        <v>1.50930433E-4</v>
      </c>
      <c r="F5" s="23">
        <v>1.5168665099999989E-4</v>
      </c>
      <c r="G5" s="23">
        <v>1.5217599999999988E-4</v>
      </c>
      <c r="H5" s="23">
        <v>1.5216211599999998E-4</v>
      </c>
      <c r="I5" s="23">
        <v>1.5162027200000004E-4</v>
      </c>
      <c r="J5" s="23">
        <v>1.5159429799999972E-4</v>
      </c>
      <c r="K5" s="23">
        <v>1.5144481799999988E-4</v>
      </c>
      <c r="L5" s="23">
        <v>1.5315938099999979E-4</v>
      </c>
      <c r="M5" s="23">
        <v>1.5462163699999989E-4</v>
      </c>
      <c r="N5" s="23">
        <v>1383.9475750048741</v>
      </c>
      <c r="O5" s="23">
        <v>6049.97375076548</v>
      </c>
      <c r="P5" s="23">
        <v>1.5514894500000002E-4</v>
      </c>
      <c r="Q5" s="23">
        <v>739.24307266813503</v>
      </c>
      <c r="R5" s="23">
        <v>6533.297625724199</v>
      </c>
      <c r="S5" s="23">
        <v>12472.561420439277</v>
      </c>
      <c r="T5" s="23">
        <v>1.5862204699999987E-4</v>
      </c>
      <c r="U5" s="23">
        <v>5936.2274189571399</v>
      </c>
      <c r="V5" s="23">
        <v>1.5962933699999998E-4</v>
      </c>
      <c r="W5" s="23">
        <v>1131.8317774144029</v>
      </c>
    </row>
    <row r="6" spans="1:23">
      <c r="A6" s="27" t="s">
        <v>121</v>
      </c>
      <c r="B6" s="27" t="s">
        <v>63</v>
      </c>
      <c r="C6" s="23">
        <v>8.2907142565209995</v>
      </c>
      <c r="D6" s="23">
        <v>1.3306019599999982E-4</v>
      </c>
      <c r="E6" s="23">
        <v>11.873539645015899</v>
      </c>
      <c r="F6" s="23">
        <v>1.346545889999999E-4</v>
      </c>
      <c r="G6" s="23">
        <v>1.3493484999999969E-4</v>
      </c>
      <c r="H6" s="23">
        <v>572.64792019084302</v>
      </c>
      <c r="I6" s="23">
        <v>1.3548971499999991E-4</v>
      </c>
      <c r="J6" s="23">
        <v>1.356299989999999E-4</v>
      </c>
      <c r="K6" s="23">
        <v>1.3602484199999999E-4</v>
      </c>
      <c r="L6" s="23">
        <v>1.3889284099999994E-4</v>
      </c>
      <c r="M6" s="23">
        <v>1.394204849999999E-4</v>
      </c>
      <c r="N6" s="23">
        <v>565.93909067527397</v>
      </c>
      <c r="O6" s="23">
        <v>1.421891719999997E-4</v>
      </c>
      <c r="P6" s="23">
        <v>1.4016468999999989E-4</v>
      </c>
      <c r="Q6" s="23">
        <v>757.13481573720298</v>
      </c>
      <c r="R6" s="23">
        <v>1.4019225499999999E-4</v>
      </c>
      <c r="S6" s="23">
        <v>760.27615941182034</v>
      </c>
      <c r="T6" s="23">
        <v>1.4148816599999977E-4</v>
      </c>
      <c r="U6" s="23">
        <v>579.60619138531706</v>
      </c>
      <c r="V6" s="23">
        <v>1.4195354799999998E-4</v>
      </c>
      <c r="W6" s="23">
        <v>869.82310434385897</v>
      </c>
    </row>
    <row r="7" spans="1:23">
      <c r="A7" s="27" t="s">
        <v>122</v>
      </c>
      <c r="B7" s="27" t="s">
        <v>63</v>
      </c>
      <c r="C7" s="23">
        <v>1.2623301899999988E-4</v>
      </c>
      <c r="D7" s="23">
        <v>1.2583228999999991E-4</v>
      </c>
      <c r="E7" s="23">
        <v>3.7894809323359997</v>
      </c>
      <c r="F7" s="23">
        <v>1.2759794499999987E-4</v>
      </c>
      <c r="G7" s="23">
        <v>1.28202253E-4</v>
      </c>
      <c r="H7" s="23">
        <v>1031.4855244999999</v>
      </c>
      <c r="I7" s="23">
        <v>19.865886363842002</v>
      </c>
      <c r="J7" s="23">
        <v>191.51527232602697</v>
      </c>
      <c r="K7" s="23">
        <v>1.26456712E-4</v>
      </c>
      <c r="L7" s="23">
        <v>1.2937768499999991E-4</v>
      </c>
      <c r="M7" s="23">
        <v>41.089103594180997</v>
      </c>
      <c r="N7" s="23">
        <v>2446.0627227056098</v>
      </c>
      <c r="O7" s="23">
        <v>1.319553259999999E-4</v>
      </c>
      <c r="P7" s="23">
        <v>1.2962885599999982E-4</v>
      </c>
      <c r="Q7" s="23">
        <v>631.00693243828994</v>
      </c>
      <c r="R7" s="23">
        <v>741.83598756317701</v>
      </c>
      <c r="S7" s="23">
        <v>843.70045111609397</v>
      </c>
      <c r="T7" s="23">
        <v>5.3873110024199997</v>
      </c>
      <c r="U7" s="23">
        <v>556.26287109786404</v>
      </c>
      <c r="V7" s="23">
        <v>1.30295903E-4</v>
      </c>
      <c r="W7" s="23">
        <v>714.9396564452461</v>
      </c>
    </row>
    <row r="8" spans="1:23">
      <c r="A8" s="27" t="s">
        <v>123</v>
      </c>
      <c r="B8" s="27" t="s">
        <v>63</v>
      </c>
      <c r="C8" s="23">
        <v>7.5086327E-5</v>
      </c>
      <c r="D8" s="23">
        <v>7.4709850999999994E-5</v>
      </c>
      <c r="E8" s="23">
        <v>7.5281707999999895E-5</v>
      </c>
      <c r="F8" s="23">
        <v>7.5017044000000004E-5</v>
      </c>
      <c r="G8" s="23">
        <v>7.4758771999999807E-5</v>
      </c>
      <c r="H8" s="23">
        <v>7.4917690999999896E-5</v>
      </c>
      <c r="I8" s="23">
        <v>7.5486309999999902E-5</v>
      </c>
      <c r="J8" s="23">
        <v>7.5480757999999996E-5</v>
      </c>
      <c r="K8" s="23">
        <v>7.5687323999999907E-5</v>
      </c>
      <c r="L8" s="23">
        <v>7.6777349999999903E-5</v>
      </c>
      <c r="M8" s="23">
        <v>7.6707610999999899E-5</v>
      </c>
      <c r="N8" s="23">
        <v>61.086737606093898</v>
      </c>
      <c r="O8" s="23">
        <v>7.7713833999999994E-5</v>
      </c>
      <c r="P8" s="23">
        <v>7.6663002000000013E-5</v>
      </c>
      <c r="Q8" s="23">
        <v>53.836891567015996</v>
      </c>
      <c r="R8" s="23">
        <v>7.672399699999991E-5</v>
      </c>
      <c r="S8" s="23">
        <v>64.580929703099997</v>
      </c>
      <c r="T8" s="23">
        <v>7.7218077999999897E-5</v>
      </c>
      <c r="U8" s="23">
        <v>44.753021893820005</v>
      </c>
      <c r="V8" s="23">
        <v>7.6878509999999783E-5</v>
      </c>
      <c r="W8" s="23">
        <v>103.191212603054</v>
      </c>
    </row>
    <row r="9" spans="1:23">
      <c r="A9" s="21" t="s">
        <v>36</v>
      </c>
      <c r="B9" s="21" t="s">
        <v>142</v>
      </c>
      <c r="C9" s="28">
        <v>8.2911928251789977</v>
      </c>
      <c r="D9" s="28">
        <v>6.1053363999999963E-4</v>
      </c>
      <c r="E9" s="28">
        <v>15.663374265577898</v>
      </c>
      <c r="F9" s="28">
        <v>1353.7427803562289</v>
      </c>
      <c r="G9" s="28">
        <v>6.1905707699999937E-4</v>
      </c>
      <c r="H9" s="28">
        <v>1604.133801029828</v>
      </c>
      <c r="I9" s="28">
        <v>19.866377161740001</v>
      </c>
      <c r="J9" s="28">
        <v>191.51576355108497</v>
      </c>
      <c r="K9" s="28">
        <v>294.94159550727306</v>
      </c>
      <c r="L9" s="28">
        <v>6.3040890299999959E-4</v>
      </c>
      <c r="M9" s="28">
        <v>41.089606808650998</v>
      </c>
      <c r="N9" s="28">
        <v>5131.7018434064958</v>
      </c>
      <c r="O9" s="28">
        <v>32375.280716623813</v>
      </c>
      <c r="P9" s="28">
        <v>93.219002423001001</v>
      </c>
      <c r="Q9" s="28">
        <v>3515.2823048928763</v>
      </c>
      <c r="R9" s="28">
        <v>8062.6498166381198</v>
      </c>
      <c r="S9" s="28">
        <v>16847.744985121313</v>
      </c>
      <c r="T9" s="28">
        <v>5.3878246877410003</v>
      </c>
      <c r="U9" s="28">
        <v>8075.3353949047214</v>
      </c>
      <c r="V9" s="28">
        <v>6.4598521599999964E-4</v>
      </c>
      <c r="W9" s="28">
        <v>3762.7255232263342</v>
      </c>
    </row>
    <row r="12" spans="1:23">
      <c r="A12" s="7" t="s">
        <v>93</v>
      </c>
    </row>
  </sheetData>
  <sheetProtection algorithmName="SHA-512" hashValue="0euliwzUkEZofGyg4UAS6tOKzMftBUnY0XIpmkmoBaupUBMdLh/V/j1Je8vRrcLlSgH8AlB0X+zDwJfEnfvgOg==" saltValue="yDIUuuMk42weSS5FyrsaUQ=="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1492.3349244615622</v>
      </c>
      <c r="D4" s="23">
        <v>1483.2756244648872</v>
      </c>
      <c r="E4" s="23">
        <v>1652.961264524625</v>
      </c>
      <c r="F4" s="23">
        <v>1221.0796931</v>
      </c>
      <c r="G4" s="23">
        <v>1158.9919103000002</v>
      </c>
      <c r="H4" s="23">
        <v>1496.8946779999999</v>
      </c>
      <c r="I4" s="23">
        <v>2164.6488999999997</v>
      </c>
      <c r="J4" s="23">
        <v>2032.91525</v>
      </c>
      <c r="K4" s="23">
        <v>2225.4828299999999</v>
      </c>
      <c r="L4" s="23">
        <v>1698.2174399999999</v>
      </c>
      <c r="M4" s="23">
        <v>1799.2099499999999</v>
      </c>
      <c r="N4" s="23">
        <v>1760.5760299999999</v>
      </c>
      <c r="O4" s="23">
        <v>1677.777</v>
      </c>
      <c r="P4" s="23">
        <v>1926.63348</v>
      </c>
      <c r="Q4" s="23">
        <v>1645.11717</v>
      </c>
      <c r="R4" s="23">
        <v>1844.8671900000002</v>
      </c>
      <c r="S4" s="23">
        <v>1452.77532</v>
      </c>
      <c r="T4" s="23">
        <v>1521.1089999999999</v>
      </c>
      <c r="U4" s="23">
        <v>1387.94715</v>
      </c>
      <c r="V4" s="23">
        <v>1242.6833199999999</v>
      </c>
      <c r="W4" s="23">
        <v>1219.2711199999999</v>
      </c>
    </row>
    <row r="5" spans="1:23">
      <c r="A5" s="21" t="s">
        <v>36</v>
      </c>
      <c r="B5" s="21" t="s">
        <v>142</v>
      </c>
      <c r="C5" s="28">
        <v>1492.3349244615622</v>
      </c>
      <c r="D5" s="28">
        <v>1483.2756244648872</v>
      </c>
      <c r="E5" s="28">
        <v>1652.961264524625</v>
      </c>
      <c r="F5" s="28">
        <v>1221.0796931</v>
      </c>
      <c r="G5" s="28">
        <v>1158.9919103000002</v>
      </c>
      <c r="H5" s="28">
        <v>1496.8946779999999</v>
      </c>
      <c r="I5" s="28">
        <v>2164.6488999999997</v>
      </c>
      <c r="J5" s="28">
        <v>2032.91525</v>
      </c>
      <c r="K5" s="28">
        <v>2225.4828299999999</v>
      </c>
      <c r="L5" s="28">
        <v>1698.2174399999999</v>
      </c>
      <c r="M5" s="28">
        <v>1799.2099499999999</v>
      </c>
      <c r="N5" s="28">
        <v>1760.5760299999999</v>
      </c>
      <c r="O5" s="28">
        <v>1677.777</v>
      </c>
      <c r="P5" s="28">
        <v>1926.63348</v>
      </c>
      <c r="Q5" s="28">
        <v>1645.11717</v>
      </c>
      <c r="R5" s="28">
        <v>1844.8671900000002</v>
      </c>
      <c r="S5" s="28">
        <v>1452.77532</v>
      </c>
      <c r="T5" s="28">
        <v>1521.1089999999999</v>
      </c>
      <c r="U5" s="28">
        <v>1387.94715</v>
      </c>
      <c r="V5" s="28">
        <v>1242.6833199999999</v>
      </c>
      <c r="W5" s="28">
        <v>1219.2711199999999</v>
      </c>
    </row>
    <row r="8" spans="1:23">
      <c r="A8" s="7" t="s">
        <v>93</v>
      </c>
    </row>
  </sheetData>
  <sheetProtection algorithmName="SHA-512" hashValue="iICizisMzqasbiEj3/R/QGl8YypjH7VZiHFbfVP5TZu3EkA9nupDTu6edrCo8ePVFgVR6YGmTfkedFbgV+zy6g==" saltValue="fCqFVecrzAx0PZ8jmWDwrg=="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mjN5z2mKNrtCvG1qpK0PY54Do08XEBwyDg24jQrpBjxymb+FwxMCCPf0kYFBW4w7kXOczodH4a9fh2rNwnnarw==" saltValue="0QREpXiiAAWPnULwzTQc0g=="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Xvh4atmbHWmi+L3zOwDfuyagjXKr+kJZUl9DV6EROCMrTq+cj1iJ0r5cYwuiKORbl/4GdSfiBjGm9HVl6NGaog==" saltValue="f7LXFnLb0o1NQym68BKLKA=="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1.3007547561915076E-5</v>
      </c>
      <c r="J7" s="20">
        <f t="shared" ca="1" si="1"/>
        <v>1.3305976399025006E-5</v>
      </c>
      <c r="K7" s="20">
        <f t="shared" ca="1" si="1"/>
        <v>1.6058576624345732E-5</v>
      </c>
      <c r="L7" s="20">
        <f t="shared" ca="1" si="1"/>
        <v>1.7553995301568647E-5</v>
      </c>
      <c r="M7" s="20">
        <f t="shared" ca="1" si="1"/>
        <v>8.3554105174698634E-4</v>
      </c>
      <c r="N7" s="20">
        <f t="shared" ca="1" si="1"/>
        <v>-5.1632707961834969E-4</v>
      </c>
      <c r="O7" s="20">
        <f t="shared" ca="1" si="1"/>
        <v>-5.9212564602494243E-3</v>
      </c>
      <c r="P7" s="20">
        <f t="shared" ca="1" si="1"/>
        <v>-0.15035826734275906</v>
      </c>
      <c r="Q7" s="20">
        <f t="shared" ca="1" si="1"/>
        <v>0.20910828163224504</v>
      </c>
      <c r="R7" s="20">
        <f t="shared" ca="1" si="1"/>
        <v>14.753546948700096</v>
      </c>
      <c r="S7" s="20">
        <f t="shared" ca="1" si="1"/>
        <v>35.110931348380689</v>
      </c>
      <c r="T7" s="20">
        <f t="shared" ca="1" si="1"/>
        <v>95.568453014208004</v>
      </c>
      <c r="U7" s="20">
        <f t="shared" ca="1" si="1"/>
        <v>98.826785482823496</v>
      </c>
      <c r="V7" s="20">
        <f t="shared" ca="1" si="1"/>
        <v>96.481457311669487</v>
      </c>
      <c r="W7" s="20">
        <f t="shared" ca="1" si="1"/>
        <v>93.757080435558919</v>
      </c>
      <c r="X7" s="20">
        <f t="shared" ca="1" si="1"/>
        <v>62.046199296192967</v>
      </c>
      <c r="Y7" s="20">
        <f t="shared" ref="Y7:AC14" ca="1" si="2">(SUMIFS(OFFSET(INDIRECT("'"&amp;$E$1 &amp; "_"&amp;$E7 &amp; " Cost'!C:C"), 0, Y$1), INDIRECT("'"&amp;$E$1 &amp; "_"&amp;$E7 &amp; " Cost'!A:A"), $B$4)-SUMIFS(OFFSET(INDIRECT("'"&amp;$C$1 &amp; "_"&amp;$E7 &amp; " Cost'!C:C"), 0, Y$1), INDIRECT("'"&amp;$C$1 &amp; "_"&amp;$E7 &amp; " Cost'!A:A"), $B$4))/1000</f>
        <v>97.338541979651893</v>
      </c>
      <c r="Z7" s="20">
        <f t="shared" ca="1" si="2"/>
        <v>76.891292655559951</v>
      </c>
      <c r="AA7" s="20">
        <f t="shared" ca="1" si="2"/>
        <v>74.745774923362305</v>
      </c>
      <c r="AB7" s="20">
        <f t="shared" ca="1" si="2"/>
        <v>85.212700312112929</v>
      </c>
      <c r="AC7" s="20">
        <f t="shared" ca="1" si="2"/>
        <v>80.789303454374661</v>
      </c>
    </row>
    <row r="8" spans="1:29">
      <c r="E8" s="18" t="str">
        <f>H8</f>
        <v>FOM</v>
      </c>
      <c r="H8" s="19" t="s">
        <v>26</v>
      </c>
      <c r="I8" s="20">
        <f t="shared" ca="1" si="1"/>
        <v>2.3081817121825563E-6</v>
      </c>
      <c r="J8" s="20">
        <f t="shared" ca="1" si="1"/>
        <v>2.3736324485333385E-6</v>
      </c>
      <c r="K8" s="20">
        <f t="shared" ca="1" si="1"/>
        <v>2.5733290358402884E-6</v>
      </c>
      <c r="L8" s="20">
        <f t="shared" ca="1" si="1"/>
        <v>-5.8582361560910936</v>
      </c>
      <c r="M8" s="20">
        <f t="shared" ca="1" si="1"/>
        <v>-18.080879444989026</v>
      </c>
      <c r="N8" s="20">
        <f t="shared" ca="1" si="1"/>
        <v>-5.1827865323728473</v>
      </c>
      <c r="O8" s="20">
        <f t="shared" ca="1" si="1"/>
        <v>2.4377118935079198</v>
      </c>
      <c r="P8" s="20">
        <f t="shared" ca="1" si="1"/>
        <v>3.3167091119537364</v>
      </c>
      <c r="Q8" s="20">
        <f t="shared" ca="1" si="1"/>
        <v>14.383464797778611</v>
      </c>
      <c r="R8" s="20">
        <f t="shared" ca="1" si="1"/>
        <v>10.68827319830528</v>
      </c>
      <c r="S8" s="20">
        <f t="shared" ca="1" si="1"/>
        <v>13.377149260851438</v>
      </c>
      <c r="T8" s="20">
        <f t="shared" ca="1" si="1"/>
        <v>19.688922469521291</v>
      </c>
      <c r="U8" s="20">
        <f t="shared" ca="1" si="1"/>
        <v>17.351188712335482</v>
      </c>
      <c r="V8" s="20">
        <f t="shared" ca="1" si="1"/>
        <v>17.862641084925212</v>
      </c>
      <c r="W8" s="20">
        <f t="shared" ca="1" si="1"/>
        <v>18.793760163145869</v>
      </c>
      <c r="X8" s="20">
        <f t="shared" ca="1" si="1"/>
        <v>13.775411073668568</v>
      </c>
      <c r="Y8" s="20">
        <f t="shared" ca="1" si="2"/>
        <v>22.753285945941695</v>
      </c>
      <c r="Z8" s="20">
        <f t="shared" ca="1" si="2"/>
        <v>17.819065938611399</v>
      </c>
      <c r="AA8" s="20">
        <f t="shared" ca="1" si="2"/>
        <v>18.870427494550999</v>
      </c>
      <c r="AB8" s="20">
        <f t="shared" ca="1" si="2"/>
        <v>22.783499693898367</v>
      </c>
      <c r="AC8" s="20">
        <f t="shared" ca="1" si="2"/>
        <v>21.503906796229479</v>
      </c>
    </row>
    <row r="9" spans="1:29">
      <c r="E9" s="18" t="str">
        <f>H9</f>
        <v>Fuel</v>
      </c>
      <c r="H9" s="19" t="s">
        <v>76</v>
      </c>
      <c r="I9" s="20">
        <f t="shared" ca="1" si="1"/>
        <v>-5.7278520213440064E-2</v>
      </c>
      <c r="J9" s="20">
        <f t="shared" ca="1" si="1"/>
        <v>-9.9481017968822272</v>
      </c>
      <c r="K9" s="20">
        <f t="shared" ca="1" si="1"/>
        <v>-7.6850393489282576</v>
      </c>
      <c r="L9" s="20">
        <f t="shared" ca="1" si="1"/>
        <v>-1.8909385955641047</v>
      </c>
      <c r="M9" s="20">
        <f t="shared" ca="1" si="1"/>
        <v>-3.322272299076896</v>
      </c>
      <c r="N9" s="20">
        <f t="shared" ca="1" si="1"/>
        <v>-5.7859210686718576</v>
      </c>
      <c r="O9" s="20">
        <f t="shared" ca="1" si="1"/>
        <v>12.31537821446592</v>
      </c>
      <c r="P9" s="20">
        <f t="shared" ca="1" si="1"/>
        <v>19.465237351485992</v>
      </c>
      <c r="Q9" s="20">
        <f t="shared" ca="1" si="1"/>
        <v>13.630661800661125</v>
      </c>
      <c r="R9" s="20">
        <f t="shared" ca="1" si="1"/>
        <v>48.204364478241885</v>
      </c>
      <c r="S9" s="20">
        <f t="shared" ca="1" si="1"/>
        <v>48.622154153139562</v>
      </c>
      <c r="T9" s="20">
        <f t="shared" ca="1" si="1"/>
        <v>52.816738446363949</v>
      </c>
      <c r="U9" s="20">
        <f t="shared" ca="1" si="1"/>
        <v>40.503603855342838</v>
      </c>
      <c r="V9" s="20">
        <f t="shared" ca="1" si="1"/>
        <v>27.307794203338446</v>
      </c>
      <c r="W9" s="20">
        <f t="shared" ca="1" si="1"/>
        <v>50.846207360767409</v>
      </c>
      <c r="X9" s="20">
        <f t="shared" ca="1" si="1"/>
        <v>40.055627039861513</v>
      </c>
      <c r="Y9" s="20">
        <f t="shared" ca="1" si="2"/>
        <v>31.758133675529738</v>
      </c>
      <c r="Z9" s="20">
        <f t="shared" ca="1" si="2"/>
        <v>32.871335401515886</v>
      </c>
      <c r="AA9" s="20">
        <f t="shared" ca="1" si="2"/>
        <v>27.350300673234742</v>
      </c>
      <c r="AB9" s="20">
        <f t="shared" ca="1" si="2"/>
        <v>42.438940289416003</v>
      </c>
      <c r="AC9" s="20">
        <f t="shared" ca="1" si="2"/>
        <v>28.126202894650575</v>
      </c>
    </row>
    <row r="10" spans="1:29">
      <c r="E10" s="18" t="str">
        <f>H10</f>
        <v>VOM</v>
      </c>
      <c r="H10" s="19" t="s">
        <v>50</v>
      </c>
      <c r="I10" s="20">
        <f t="shared" ca="1" si="1"/>
        <v>8.7333334406139336E-3</v>
      </c>
      <c r="J10" s="20">
        <f t="shared" ca="1" si="1"/>
        <v>1.4582505030543544</v>
      </c>
      <c r="K10" s="20">
        <f t="shared" ca="1" si="1"/>
        <v>1.0411810516942059</v>
      </c>
      <c r="L10" s="20">
        <f t="shared" ca="1" si="1"/>
        <v>1.4619311497714953</v>
      </c>
      <c r="M10" s="20">
        <f t="shared" ca="1" si="1"/>
        <v>3.913001403047994</v>
      </c>
      <c r="N10" s="20">
        <f t="shared" ca="1" si="1"/>
        <v>3.2739049542344874</v>
      </c>
      <c r="O10" s="20">
        <f t="shared" ca="1" si="1"/>
        <v>3.833494234417798</v>
      </c>
      <c r="P10" s="20">
        <f t="shared" ca="1" si="1"/>
        <v>3.5612730542458011</v>
      </c>
      <c r="Q10" s="20">
        <f t="shared" ca="1" si="1"/>
        <v>4.1782959684070082</v>
      </c>
      <c r="R10" s="20">
        <f t="shared" ca="1" si="1"/>
        <v>8.8589143839079778</v>
      </c>
      <c r="S10" s="20">
        <f t="shared" ca="1" si="1"/>
        <v>1.7853529762541875</v>
      </c>
      <c r="T10" s="20">
        <f t="shared" ca="1" si="1"/>
        <v>-9.9153823063359597E-2</v>
      </c>
      <c r="U10" s="20">
        <f t="shared" ca="1" si="1"/>
        <v>-2.259954922987963</v>
      </c>
      <c r="V10" s="20">
        <f t="shared" ca="1" si="1"/>
        <v>-2.4226881726843423</v>
      </c>
      <c r="W10" s="20">
        <f t="shared" ca="1" si="1"/>
        <v>-3.6763144593441686</v>
      </c>
      <c r="X10" s="20">
        <f t="shared" ca="1" si="1"/>
        <v>0.3660695960430021</v>
      </c>
      <c r="Y10" s="20">
        <f t="shared" ca="1" si="2"/>
        <v>-3.8477259450950658</v>
      </c>
      <c r="Z10" s="20">
        <f t="shared" ca="1" si="2"/>
        <v>-1.3565366865154065</v>
      </c>
      <c r="AA10" s="20">
        <f t="shared" ca="1" si="2"/>
        <v>-1.5534586947601348</v>
      </c>
      <c r="AB10" s="20">
        <f t="shared" ca="1" si="2"/>
        <v>-4.5270474218041636</v>
      </c>
      <c r="AC10" s="20">
        <f t="shared" ca="1" si="2"/>
        <v>-2.9914054362835887</v>
      </c>
    </row>
    <row r="11" spans="1:29">
      <c r="E11" s="18" t="str">
        <f>H11</f>
        <v>REHAB</v>
      </c>
      <c r="H11" s="19" t="s">
        <v>77</v>
      </c>
      <c r="I11" s="20">
        <f t="shared" ca="1" si="1"/>
        <v>0</v>
      </c>
      <c r="J11" s="20">
        <f t="shared" ca="1" si="1"/>
        <v>0</v>
      </c>
      <c r="K11" s="20">
        <f t="shared" ca="1" si="1"/>
        <v>0</v>
      </c>
      <c r="L11" s="20">
        <f t="shared" ca="1" si="1"/>
        <v>1.7279915211889312</v>
      </c>
      <c r="M11" s="20">
        <f t="shared" ca="1" si="1"/>
        <v>-4.9649812149452988</v>
      </c>
      <c r="N11" s="20">
        <f t="shared" ca="1" si="1"/>
        <v>-0.56312427656725317</v>
      </c>
      <c r="O11" s="20">
        <f t="shared" ca="1" si="1"/>
        <v>-2.7172365838628885</v>
      </c>
      <c r="P11" s="20">
        <f t="shared" ca="1" si="1"/>
        <v>1.2460085138172871E-6</v>
      </c>
      <c r="Q11" s="20">
        <f t="shared" ca="1" si="1"/>
        <v>-1.5707266563254053E-6</v>
      </c>
      <c r="R11" s="20">
        <f t="shared" ca="1" si="1"/>
        <v>0</v>
      </c>
      <c r="S11" s="20">
        <f t="shared" ca="1" si="1"/>
        <v>0</v>
      </c>
      <c r="T11" s="20">
        <f t="shared" ca="1" si="1"/>
        <v>0</v>
      </c>
      <c r="U11" s="20">
        <f t="shared" ca="1" si="1"/>
        <v>-0.17744588955238774</v>
      </c>
      <c r="V11" s="20">
        <f t="shared" ca="1" si="1"/>
        <v>-5.3862885690968795E-2</v>
      </c>
      <c r="W11" s="20">
        <f t="shared" ca="1" si="1"/>
        <v>0</v>
      </c>
      <c r="X11" s="20">
        <f t="shared" ca="1" si="1"/>
        <v>0</v>
      </c>
      <c r="Y11" s="20">
        <f t="shared" ca="1" si="2"/>
        <v>0</v>
      </c>
      <c r="Z11" s="20">
        <f t="shared" ca="1" si="2"/>
        <v>-1.3229944329395948E-8</v>
      </c>
      <c r="AA11" s="20">
        <f t="shared" ca="1" si="2"/>
        <v>0</v>
      </c>
      <c r="AB11" s="20">
        <f t="shared" ca="1" si="2"/>
        <v>0</v>
      </c>
      <c r="AC11" s="20">
        <f t="shared" ca="1" si="2"/>
        <v>6.4019299315987161E-8</v>
      </c>
    </row>
    <row r="12" spans="1:29">
      <c r="E12" s="18" t="s">
        <v>86</v>
      </c>
      <c r="H12" s="19" t="s">
        <v>87</v>
      </c>
      <c r="I12" s="20">
        <f t="shared" ca="1" si="1"/>
        <v>5.274939038681564E-7</v>
      </c>
      <c r="J12" s="20">
        <f t="shared" ca="1" si="1"/>
        <v>5.6181573245861981E-7</v>
      </c>
      <c r="K12" s="20">
        <f t="shared" ca="1" si="1"/>
        <v>5.7607202836664927E-7</v>
      </c>
      <c r="L12" s="20">
        <f t="shared" ca="1" si="1"/>
        <v>5.8321664058506174E-7</v>
      </c>
      <c r="M12" s="20">
        <f t="shared" ca="1" si="1"/>
        <v>6.8521217621324175E-7</v>
      </c>
      <c r="N12" s="20">
        <f t="shared" ca="1" si="1"/>
        <v>7.2000574427398506E-7</v>
      </c>
      <c r="O12" s="20">
        <f t="shared" ca="1" si="1"/>
        <v>8.8939195863654765E-7</v>
      </c>
      <c r="P12" s="20">
        <f t="shared" ca="1" si="1"/>
        <v>1.1236330779929743E-6</v>
      </c>
      <c r="Q12" s="20">
        <f t="shared" ca="1" si="1"/>
        <v>0.30076870722445165</v>
      </c>
      <c r="R12" s="20">
        <f t="shared" ca="1" si="1"/>
        <v>0.83873323009284106</v>
      </c>
      <c r="S12" s="20">
        <f t="shared" ca="1" si="1"/>
        <v>1.2518627284476278</v>
      </c>
      <c r="T12" s="20">
        <f t="shared" ca="1" si="1"/>
        <v>5.372356884911178</v>
      </c>
      <c r="U12" s="20">
        <f t="shared" ca="1" si="1"/>
        <v>6.2771888038096728</v>
      </c>
      <c r="V12" s="20">
        <f t="shared" ca="1" si="1"/>
        <v>7.0645216902984247</v>
      </c>
      <c r="W12" s="20">
        <f t="shared" ca="1" si="1"/>
        <v>3.7694957697428397</v>
      </c>
      <c r="X12" s="20">
        <f t="shared" ca="1" si="1"/>
        <v>6.2273499216886998</v>
      </c>
      <c r="Y12" s="20">
        <f t="shared" ca="1" si="2"/>
        <v>22.886796662107241</v>
      </c>
      <c r="Z12" s="20">
        <f t="shared" ca="1" si="2"/>
        <v>22.24712067310924</v>
      </c>
      <c r="AA12" s="20">
        <f t="shared" ca="1" si="2"/>
        <v>23.171683172378412</v>
      </c>
      <c r="AB12" s="20">
        <f t="shared" ca="1" si="2"/>
        <v>25.446191177824002</v>
      </c>
      <c r="AC12" s="20">
        <f t="shared" ca="1" si="2"/>
        <v>25.428250133511771</v>
      </c>
    </row>
    <row r="13" spans="1:29">
      <c r="E13" s="18" t="s">
        <v>88</v>
      </c>
      <c r="H13" s="19" t="s">
        <v>88</v>
      </c>
      <c r="I13" s="20">
        <f t="shared" ca="1" si="1"/>
        <v>2.1123134189995339E-6</v>
      </c>
      <c r="J13" s="20">
        <f t="shared" ca="1" si="1"/>
        <v>2.1052493909999986E-6</v>
      </c>
      <c r="K13" s="20">
        <f t="shared" ca="1" si="1"/>
        <v>2.1168093140992993E-6</v>
      </c>
      <c r="L13" s="20">
        <f t="shared" ca="1" si="1"/>
        <v>-1.0437368830707783E-5</v>
      </c>
      <c r="M13" s="20">
        <f t="shared" ca="1" si="1"/>
        <v>2.1300658340000005E-6</v>
      </c>
      <c r="N13" s="20">
        <f t="shared" ca="1" si="1"/>
        <v>1.1935584666393022</v>
      </c>
      <c r="O13" s="20">
        <f t="shared" ca="1" si="1"/>
        <v>2.121503666998592E-6</v>
      </c>
      <c r="P13" s="20">
        <f t="shared" ca="1" si="1"/>
        <v>0.300206243825343</v>
      </c>
      <c r="Q13" s="20">
        <f t="shared" ca="1" si="1"/>
        <v>-0.29493884682188509</v>
      </c>
      <c r="R13" s="20">
        <f t="shared" ca="1" si="1"/>
        <v>2.1606139869999984E-6</v>
      </c>
      <c r="S13" s="20">
        <f t="shared" ca="1" si="1"/>
        <v>1.178316894420258</v>
      </c>
      <c r="T13" s="20">
        <f t="shared" ca="1" si="1"/>
        <v>-2.4017468451699249</v>
      </c>
      <c r="U13" s="20">
        <f t="shared" ca="1" si="1"/>
        <v>-25.955151405413535</v>
      </c>
      <c r="V13" s="20">
        <f t="shared" ca="1" si="1"/>
        <v>1.9603906926691328</v>
      </c>
      <c r="W13" s="20">
        <f t="shared" ca="1" si="1"/>
        <v>7.0528350336037868E-2</v>
      </c>
      <c r="X13" s="20">
        <f t="shared" ca="1" si="1"/>
        <v>1.4520609768929145</v>
      </c>
      <c r="Y13" s="20">
        <f t="shared" ca="1" si="2"/>
        <v>-0.48383848962075171</v>
      </c>
      <c r="Z13" s="20">
        <f t="shared" ca="1" si="2"/>
        <v>-5.3849551943680003E-3</v>
      </c>
      <c r="AA13" s="20">
        <f t="shared" ca="1" si="2"/>
        <v>0.1425880755358685</v>
      </c>
      <c r="AB13" s="20">
        <f t="shared" ca="1" si="2"/>
        <v>0.35117009038878</v>
      </c>
      <c r="AC13" s="20">
        <f t="shared" ca="1" si="2"/>
        <v>3.7611502552895644</v>
      </c>
    </row>
    <row r="14" spans="1:29">
      <c r="E14" s="18" t="str">
        <f>H14</f>
        <v>SyncCon</v>
      </c>
      <c r="H14" s="19" t="s">
        <v>71</v>
      </c>
      <c r="I14" s="20">
        <f t="shared" ca="1" si="1"/>
        <v>-7.8613596023228635E-4</v>
      </c>
      <c r="J14" s="20">
        <f t="shared" ca="1" si="1"/>
        <v>-5.8523035958457287E-2</v>
      </c>
      <c r="K14" s="20">
        <f t="shared" ca="1" si="1"/>
        <v>-7.3217485731675191E-2</v>
      </c>
      <c r="L14" s="20">
        <f t="shared" ca="1" si="1"/>
        <v>-3.6171993800000107E-2</v>
      </c>
      <c r="M14" s="20">
        <f t="shared" ca="1" si="1"/>
        <v>-0.68336977580000025</v>
      </c>
      <c r="N14" s="20">
        <f t="shared" ca="1" si="1"/>
        <v>-0.8270880679999999</v>
      </c>
      <c r="O14" s="20">
        <f t="shared" ca="1" si="1"/>
        <v>-1.6733235629999996</v>
      </c>
      <c r="P14" s="20">
        <f t="shared" ca="1" si="1"/>
        <v>-1.3434760559999999</v>
      </c>
      <c r="Q14" s="20">
        <f t="shared" ca="1" si="1"/>
        <v>-1.4599942859999999</v>
      </c>
      <c r="R14" s="20">
        <f t="shared" ca="1" si="1"/>
        <v>-0.71388235</v>
      </c>
      <c r="S14" s="20">
        <f t="shared" ca="1" si="1"/>
        <v>-0.52862803699999994</v>
      </c>
      <c r="T14" s="20">
        <f t="shared" ca="1" si="1"/>
        <v>-0.52795144300000019</v>
      </c>
      <c r="U14" s="20">
        <f t="shared" ca="1" si="1"/>
        <v>-0.40804863000000002</v>
      </c>
      <c r="V14" s="20">
        <f t="shared" ca="1" si="1"/>
        <v>-0.44297227999999994</v>
      </c>
      <c r="W14" s="20">
        <f t="shared" ca="1" si="1"/>
        <v>-7.2442935999999916E-2</v>
      </c>
      <c r="X14" s="20">
        <f t="shared" ca="1" si="1"/>
        <v>-0.23990421600000014</v>
      </c>
      <c r="Y14" s="20">
        <f t="shared" ca="1" si="2"/>
        <v>7.6893070000000077E-2</v>
      </c>
      <c r="Z14" s="20">
        <f t="shared" ca="1" si="2"/>
        <v>-1.9173819999999751E-2</v>
      </c>
      <c r="AA14" s="20">
        <f t="shared" ca="1" si="2"/>
        <v>6.0963786999999908E-2</v>
      </c>
      <c r="AB14" s="20">
        <f t="shared" ca="1" si="2"/>
        <v>0.29202075000000016</v>
      </c>
      <c r="AC14" s="20">
        <f t="shared" ca="1" si="2"/>
        <v>0.12657784400000036</v>
      </c>
    </row>
    <row r="15" spans="1:29">
      <c r="H15" s="21" t="s">
        <v>89</v>
      </c>
      <c r="I15" s="22">
        <f ca="1">SUM(I7:I14)</f>
        <v>-4.9313367196461455E-2</v>
      </c>
      <c r="J15" s="22">
        <f ca="1">I15 + SUM(J7:J14)</f>
        <v>-8.59766935030882</v>
      </c>
      <c r="K15" s="22">
        <f t="shared" ref="K15:AC15" ca="1" si="3">J15 + SUM(K7:K14)</f>
        <v>-15.314723808487543</v>
      </c>
      <c r="L15" s="22">
        <f t="shared" ca="1" si="3"/>
        <v>-19.910140183139202</v>
      </c>
      <c r="M15" s="22">
        <f t="shared" ca="1" si="3"/>
        <v>-43.047803158572677</v>
      </c>
      <c r="N15" s="22">
        <f t="shared" ca="1" si="3"/>
        <v>-50.939775290384716</v>
      </c>
      <c r="O15" s="22">
        <f t="shared" ca="1" si="3"/>
        <v>-36.749669340420589</v>
      </c>
      <c r="P15" s="22">
        <f t="shared" ca="1" si="3"/>
        <v>-11.600075532610884</v>
      </c>
      <c r="Q15" s="22">
        <f t="shared" ca="1" si="3"/>
        <v>19.347289319544011</v>
      </c>
      <c r="R15" s="22">
        <f t="shared" ca="1" si="3"/>
        <v>101.97724136940607</v>
      </c>
      <c r="S15" s="22">
        <f t="shared" ca="1" si="3"/>
        <v>202.77438069389984</v>
      </c>
      <c r="T15" s="22">
        <f t="shared" ca="1" si="3"/>
        <v>373.191999397671</v>
      </c>
      <c r="U15" s="22">
        <f t="shared" ca="1" si="3"/>
        <v>507.35016540402864</v>
      </c>
      <c r="V15" s="22">
        <f t="shared" ca="1" si="3"/>
        <v>655.10744704855404</v>
      </c>
      <c r="W15" s="22">
        <f t="shared" ca="1" si="3"/>
        <v>818.59576173276093</v>
      </c>
      <c r="X15" s="22">
        <f t="shared" ca="1" si="3"/>
        <v>942.2785754211086</v>
      </c>
      <c r="Y15" s="22">
        <f t="shared" ca="1" si="3"/>
        <v>1112.7606623196234</v>
      </c>
      <c r="Z15" s="22">
        <f t="shared" ca="1" si="3"/>
        <v>1261.2083815134802</v>
      </c>
      <c r="AA15" s="22">
        <f t="shared" ca="1" si="3"/>
        <v>1403.9966609447824</v>
      </c>
      <c r="AB15" s="22">
        <f t="shared" ca="1" si="3"/>
        <v>1575.9941358366184</v>
      </c>
      <c r="AC15" s="22">
        <f t="shared" ca="1" si="3"/>
        <v>1732.7381218424102</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-20.511829999995825</v>
      </c>
      <c r="M26" s="23">
        <f t="shared" ca="1" si="5"/>
        <v>-78.484251929088714</v>
      </c>
      <c r="N26" s="23">
        <f t="shared" ca="1" si="5"/>
        <v>-111.21879029370029</v>
      </c>
      <c r="O26" s="23">
        <f t="shared" ca="1" si="5"/>
        <v>-338.36833530055083</v>
      </c>
      <c r="P26" s="23">
        <f t="shared" ca="1" si="5"/>
        <v>-372.85993030475947</v>
      </c>
      <c r="Q26" s="23">
        <f t="shared" ca="1" si="5"/>
        <v>-372.85993025408061</v>
      </c>
      <c r="R26" s="23">
        <f t="shared" ca="1" si="5"/>
        <v>-372.85993028583107</v>
      </c>
      <c r="S26" s="23">
        <f t="shared" ca="1" si="5"/>
        <v>-372.85993026122014</v>
      </c>
      <c r="T26" s="23">
        <f t="shared" ca="1" si="5"/>
        <v>42.251982215899261</v>
      </c>
      <c r="U26" s="23">
        <f t="shared" ca="1" si="5"/>
        <v>42.251982235999094</v>
      </c>
      <c r="V26" s="23">
        <f t="shared" ca="1" si="5"/>
        <v>42.251982260200748</v>
      </c>
      <c r="W26" s="23">
        <f t="shared" ca="1" si="5"/>
        <v>0</v>
      </c>
      <c r="X26" s="23">
        <f t="shared" ca="1" si="5"/>
        <v>0</v>
      </c>
      <c r="Y26" s="23">
        <f t="shared" ca="1" si="5"/>
        <v>0</v>
      </c>
      <c r="Z26" s="23">
        <f t="shared" ca="1" si="5"/>
        <v>0</v>
      </c>
      <c r="AA26" s="23">
        <f t="shared" ca="1" si="5"/>
        <v>0</v>
      </c>
      <c r="AB26" s="23">
        <f t="shared" ca="1" si="5"/>
        <v>0</v>
      </c>
      <c r="AC26" s="23">
        <f t="shared" ca="1" si="5"/>
        <v>0</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53.795509999999922</v>
      </c>
      <c r="M27" s="23">
        <f t="shared" ca="1" si="6"/>
        <v>85.235050000000228</v>
      </c>
      <c r="N27" s="23">
        <f t="shared" ca="1" si="6"/>
        <v>85.235050000000228</v>
      </c>
      <c r="O27" s="23">
        <f t="shared" ca="1" si="6"/>
        <v>85.235050000000228</v>
      </c>
      <c r="P27" s="23">
        <f t="shared" ca="1" si="6"/>
        <v>85.235050000000228</v>
      </c>
      <c r="Q27" s="23">
        <f t="shared" ca="1" si="6"/>
        <v>-50.413789999999608</v>
      </c>
      <c r="R27" s="23">
        <f t="shared" ca="1" si="6"/>
        <v>0</v>
      </c>
      <c r="S27" s="23">
        <f t="shared" ca="1" si="6"/>
        <v>0</v>
      </c>
      <c r="T27" s="23">
        <f t="shared" ca="1" si="6"/>
        <v>0</v>
      </c>
      <c r="U27" s="23">
        <f t="shared" ca="1" si="6"/>
        <v>0</v>
      </c>
      <c r="V27" s="23">
        <f t="shared" ca="1" si="6"/>
        <v>0</v>
      </c>
      <c r="W27" s="23">
        <f t="shared" ca="1" si="6"/>
        <v>0</v>
      </c>
      <c r="X27" s="23">
        <f t="shared" ca="1" si="6"/>
        <v>0</v>
      </c>
      <c r="Y27" s="23">
        <f t="shared" ca="1" si="5"/>
        <v>0</v>
      </c>
      <c r="Z27" s="23">
        <f t="shared" ca="1" si="5"/>
        <v>0</v>
      </c>
      <c r="AA27" s="23">
        <f t="shared" ca="1" si="5"/>
        <v>0</v>
      </c>
      <c r="AB27" s="23">
        <f t="shared" ca="1" si="5"/>
        <v>0</v>
      </c>
      <c r="AC27" s="23">
        <f t="shared" ca="1" si="5"/>
        <v>0</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0</v>
      </c>
      <c r="Q28" s="23">
        <f t="shared" ca="1" si="6"/>
        <v>0</v>
      </c>
      <c r="R28" s="23">
        <f t="shared" ca="1" si="5"/>
        <v>0</v>
      </c>
      <c r="S28" s="23">
        <f t="shared" ca="1" si="5"/>
        <v>0</v>
      </c>
      <c r="T28" s="23">
        <f t="shared" ca="1" si="5"/>
        <v>0</v>
      </c>
      <c r="U28" s="23">
        <f t="shared" ca="1" si="5"/>
        <v>0</v>
      </c>
      <c r="V28" s="23">
        <f t="shared" ca="1" si="5"/>
        <v>0</v>
      </c>
      <c r="W28" s="23">
        <f t="shared" ca="1" si="5"/>
        <v>0</v>
      </c>
      <c r="X28" s="23">
        <f t="shared" ca="1" si="5"/>
        <v>0</v>
      </c>
      <c r="Y28" s="23">
        <f t="shared" ca="1" si="5"/>
        <v>0</v>
      </c>
      <c r="Z28" s="23">
        <f t="shared" ca="1" si="5"/>
        <v>0</v>
      </c>
      <c r="AA28" s="23">
        <f t="shared" ca="1" si="5"/>
        <v>0</v>
      </c>
      <c r="AB28" s="23">
        <f t="shared" ca="1" si="5"/>
        <v>0</v>
      </c>
      <c r="AC28" s="23">
        <f t="shared" ca="1" si="5"/>
        <v>0</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73.31232572350018</v>
      </c>
      <c r="M30" s="23">
        <f t="shared" ca="1" si="6"/>
        <v>73.312324729489774</v>
      </c>
      <c r="N30" s="23">
        <f t="shared" ca="1" si="6"/>
        <v>73.312325731881174</v>
      </c>
      <c r="O30" s="23">
        <f t="shared" ca="1" si="6"/>
        <v>73.312324753119356</v>
      </c>
      <c r="P30" s="23">
        <f t="shared" ca="1" si="6"/>
        <v>73.312376376101383</v>
      </c>
      <c r="Q30" s="23">
        <f t="shared" ca="1" si="6"/>
        <v>73.312344616540031</v>
      </c>
      <c r="R30" s="23">
        <f t="shared" ca="1" si="5"/>
        <v>73.312344617060262</v>
      </c>
      <c r="S30" s="23">
        <f t="shared" ca="1" si="5"/>
        <v>73.312344617500457</v>
      </c>
      <c r="T30" s="23">
        <f t="shared" ca="1" si="5"/>
        <v>73.312344618000679</v>
      </c>
      <c r="U30" s="23">
        <f t="shared" ca="1" si="5"/>
        <v>-6.6873619999996663</v>
      </c>
      <c r="V30" s="23">
        <f t="shared" ca="1" si="5"/>
        <v>-93.687361999999666</v>
      </c>
      <c r="W30" s="23">
        <f t="shared" ca="1" si="5"/>
        <v>36.312638000000334</v>
      </c>
      <c r="X30" s="23">
        <f t="shared" ca="1" si="5"/>
        <v>223.5481779999991</v>
      </c>
      <c r="Y30" s="23">
        <f t="shared" ca="1" si="5"/>
        <v>223.5481779999991</v>
      </c>
      <c r="Z30" s="23">
        <f t="shared" ca="1" si="5"/>
        <v>223.5481979999995</v>
      </c>
      <c r="AA30" s="23">
        <f t="shared" ca="1" si="5"/>
        <v>223.5481979999995</v>
      </c>
      <c r="AB30" s="23">
        <f t="shared" ca="1" si="5"/>
        <v>223.5481979999995</v>
      </c>
      <c r="AC30" s="23">
        <f t="shared" ca="1" si="5"/>
        <v>223.5481979999995</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250</v>
      </c>
      <c r="P31" s="23">
        <f t="shared" ca="1" si="6"/>
        <v>250</v>
      </c>
      <c r="Q31" s="23">
        <f t="shared" ca="1" si="6"/>
        <v>250</v>
      </c>
      <c r="R31" s="23">
        <f t="shared" ca="1" si="5"/>
        <v>250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0</v>
      </c>
      <c r="J32" s="23">
        <f t="shared" ca="1" si="6"/>
        <v>0</v>
      </c>
      <c r="K32" s="23">
        <f t="shared" ca="1" si="6"/>
        <v>2.7000000045518391E-5</v>
      </c>
      <c r="L32" s="23">
        <f t="shared" ca="1" si="6"/>
        <v>3.5000000934815034E-5</v>
      </c>
      <c r="M32" s="23">
        <f t="shared" ca="1" si="6"/>
        <v>-0.32831729999998061</v>
      </c>
      <c r="N32" s="23">
        <f t="shared" ca="1" si="6"/>
        <v>-0.31466999999793188</v>
      </c>
      <c r="O32" s="23">
        <f t="shared" ca="1" si="6"/>
        <v>-0.25462999999945168</v>
      </c>
      <c r="P32" s="23">
        <f t="shared" ca="1" si="6"/>
        <v>6.6649999998844578E-2</v>
      </c>
      <c r="Q32" s="23">
        <f t="shared" ca="1" si="6"/>
        <v>-21.462674499998684</v>
      </c>
      <c r="R32" s="23">
        <f t="shared" ca="1" si="5"/>
        <v>-25.634694500000478</v>
      </c>
      <c r="S32" s="23">
        <f t="shared" ca="1" si="5"/>
        <v>-183.19053449999774</v>
      </c>
      <c r="T32" s="23">
        <f t="shared" ca="1" si="5"/>
        <v>-1206.691979999996</v>
      </c>
      <c r="U32" s="23">
        <f t="shared" ca="1" si="5"/>
        <v>-907.3778331767171</v>
      </c>
      <c r="V32" s="23">
        <f t="shared" ca="1" si="5"/>
        <v>-960.79896317619205</v>
      </c>
      <c r="W32" s="23">
        <f t="shared" ca="1" si="5"/>
        <v>-1097.4768367272773</v>
      </c>
      <c r="X32" s="23">
        <f t="shared" ca="1" si="5"/>
        <v>-1103.8995868026577</v>
      </c>
      <c r="Y32" s="23">
        <f t="shared" ca="1" si="5"/>
        <v>-1576.0724981766798</v>
      </c>
      <c r="Z32" s="23">
        <f t="shared" ca="1" si="5"/>
        <v>-1467.9584282260366</v>
      </c>
      <c r="AA32" s="23">
        <f t="shared" ca="1" si="5"/>
        <v>-1744.9339558615211</v>
      </c>
      <c r="AB32" s="23">
        <f t="shared" ca="1" si="5"/>
        <v>-1919.3486109628539</v>
      </c>
      <c r="AC32" s="23">
        <f t="shared" ca="1" si="5"/>
        <v>-2021.207372942481</v>
      </c>
    </row>
    <row r="33" spans="1:29">
      <c r="H33" s="19" t="s">
        <v>64</v>
      </c>
      <c r="I33" s="23">
        <f t="shared" ca="1" si="6"/>
        <v>0</v>
      </c>
      <c r="J33" s="23">
        <f t="shared" ca="1" si="6"/>
        <v>0</v>
      </c>
      <c r="K33" s="23">
        <f t="shared" ca="1" si="6"/>
        <v>0</v>
      </c>
      <c r="L33" s="23">
        <f t="shared" ca="1" si="6"/>
        <v>0</v>
      </c>
      <c r="M33" s="23">
        <f t="shared" ca="1" si="6"/>
        <v>0</v>
      </c>
      <c r="N33" s="23">
        <f t="shared" ca="1" si="6"/>
        <v>0</v>
      </c>
      <c r="O33" s="23">
        <f t="shared" ca="1" si="6"/>
        <v>0</v>
      </c>
      <c r="P33" s="23">
        <f t="shared" ca="1" si="6"/>
        <v>2.5857799999994313</v>
      </c>
      <c r="Q33" s="23">
        <f t="shared" ca="1" si="6"/>
        <v>35.329389999999876</v>
      </c>
      <c r="R33" s="23">
        <f t="shared" ca="1" si="5"/>
        <v>35.329389999999876</v>
      </c>
      <c r="S33" s="23">
        <f t="shared" ca="1" si="5"/>
        <v>71.13504600000033</v>
      </c>
      <c r="T33" s="23">
        <f t="shared" ca="1" si="5"/>
        <v>352.01224100000036</v>
      </c>
      <c r="U33" s="23">
        <f t="shared" ca="1" si="5"/>
        <v>8.4090910000013537</v>
      </c>
      <c r="V33" s="23">
        <f t="shared" ca="1" si="5"/>
        <v>8.4090910000013537</v>
      </c>
      <c r="W33" s="23">
        <f t="shared" ca="1" si="5"/>
        <v>-100.73270881354802</v>
      </c>
      <c r="X33" s="23">
        <f t="shared" ca="1" si="5"/>
        <v>356.51290762420103</v>
      </c>
      <c r="Y33" s="23">
        <f t="shared" ca="1" si="5"/>
        <v>-195.77635885226846</v>
      </c>
      <c r="Z33" s="23">
        <f t="shared" ca="1" si="5"/>
        <v>292.89659112492154</v>
      </c>
      <c r="AA33" s="23">
        <f t="shared" ca="1" si="5"/>
        <v>292.89659111440051</v>
      </c>
      <c r="AB33" s="23">
        <f t="shared" ca="1" si="5"/>
        <v>-405.00200587650033</v>
      </c>
      <c r="AC33" s="23">
        <f t="shared" ca="1" si="5"/>
        <v>-197.89924587700079</v>
      </c>
    </row>
    <row r="34" spans="1:29">
      <c r="H34" s="19" t="s">
        <v>32</v>
      </c>
      <c r="I34" s="23">
        <f t="shared" ca="1" si="6"/>
        <v>0</v>
      </c>
      <c r="J34" s="23">
        <f t="shared" ca="1" si="6"/>
        <v>0</v>
      </c>
      <c r="K34" s="23">
        <f t="shared" ca="1" si="6"/>
        <v>0</v>
      </c>
      <c r="L34" s="23">
        <f t="shared" ca="1" si="6"/>
        <v>0</v>
      </c>
      <c r="M34" s="23">
        <f t="shared" ca="1" si="6"/>
        <v>0</v>
      </c>
      <c r="N34" s="23">
        <f t="shared" ca="1" si="6"/>
        <v>0</v>
      </c>
      <c r="O34" s="23">
        <f t="shared" ca="1" si="6"/>
        <v>0</v>
      </c>
      <c r="P34" s="23">
        <f t="shared" ca="1" si="6"/>
        <v>0</v>
      </c>
      <c r="Q34" s="23">
        <f t="shared" ca="1" si="6"/>
        <v>0</v>
      </c>
      <c r="R34" s="23">
        <f t="shared" ca="1" si="5"/>
        <v>-131.24933999999996</v>
      </c>
      <c r="S34" s="23">
        <f t="shared" ca="1" si="5"/>
        <v>-247.47054999999904</v>
      </c>
      <c r="T34" s="23">
        <f t="shared" ca="1" si="5"/>
        <v>-303.93392999999907</v>
      </c>
      <c r="U34" s="23">
        <f t="shared" ca="1" si="5"/>
        <v>-637.64409507445885</v>
      </c>
      <c r="V34" s="23">
        <f t="shared" ca="1" si="5"/>
        <v>-637.64409507495498</v>
      </c>
      <c r="W34" s="23">
        <f t="shared" ca="1" si="5"/>
        <v>-73.170135080111095</v>
      </c>
      <c r="X34" s="23">
        <f t="shared" ca="1" si="5"/>
        <v>-54.253132827501076</v>
      </c>
      <c r="Y34" s="23">
        <f t="shared" ca="1" si="5"/>
        <v>-54.253132831700896</v>
      </c>
      <c r="Z34" s="23">
        <f t="shared" ca="1" si="5"/>
        <v>-54.253132833501013</v>
      </c>
      <c r="AA34" s="23">
        <f t="shared" ca="1" si="5"/>
        <v>-91.932504362119971</v>
      </c>
      <c r="AB34" s="23">
        <f t="shared" ca="1" si="5"/>
        <v>-91.932504365470095</v>
      </c>
      <c r="AC34" s="23">
        <f t="shared" ca="1" si="5"/>
        <v>-122.57041000000027</v>
      </c>
    </row>
    <row r="35" spans="1:29">
      <c r="H35" s="19" t="s">
        <v>69</v>
      </c>
      <c r="I35" s="23">
        <f t="shared" ca="1" si="6"/>
        <v>0</v>
      </c>
      <c r="J35" s="23">
        <f t="shared" ca="1" si="6"/>
        <v>0</v>
      </c>
      <c r="K35" s="23">
        <f t="shared" ca="1" si="6"/>
        <v>0</v>
      </c>
      <c r="L35" s="23">
        <f t="shared" ca="1" si="6"/>
        <v>0</v>
      </c>
      <c r="M35" s="23">
        <f t="shared" ca="1" si="6"/>
        <v>0</v>
      </c>
      <c r="N35" s="23">
        <f t="shared" ca="1" si="6"/>
        <v>0</v>
      </c>
      <c r="O35" s="23">
        <f t="shared" ca="1" si="6"/>
        <v>0</v>
      </c>
      <c r="P35" s="23">
        <f t="shared" ca="1" si="6"/>
        <v>0</v>
      </c>
      <c r="Q35" s="23">
        <f t="shared" ca="1" si="6"/>
        <v>0</v>
      </c>
      <c r="R35" s="23">
        <f t="shared" ca="1" si="5"/>
        <v>-61.451972999999725</v>
      </c>
      <c r="S35" s="23">
        <f t="shared" ca="1" si="5"/>
        <v>-109.08867299999883</v>
      </c>
      <c r="T35" s="23">
        <f t="shared" ca="1" si="5"/>
        <v>-110.78459999999995</v>
      </c>
      <c r="U35" s="23">
        <f t="shared" ca="1" si="5"/>
        <v>-110.78459999999995</v>
      </c>
      <c r="V35" s="23">
        <f t="shared" ca="1" si="5"/>
        <v>-110.78459999999995</v>
      </c>
      <c r="W35" s="23">
        <f t="shared" ca="1" si="5"/>
        <v>-303.27079601996002</v>
      </c>
      <c r="X35" s="23">
        <f t="shared" ca="1" si="5"/>
        <v>-191.88984595689999</v>
      </c>
      <c r="Y35" s="23">
        <f t="shared" ca="1" si="5"/>
        <v>-193.64272562538099</v>
      </c>
      <c r="Z35" s="23">
        <f t="shared" ca="1" si="5"/>
        <v>-193.64272562500082</v>
      </c>
      <c r="AA35" s="23">
        <f t="shared" ca="1" si="5"/>
        <v>31.856300436697893</v>
      </c>
      <c r="AB35" s="23">
        <f t="shared" ca="1" si="5"/>
        <v>31.856300434998047</v>
      </c>
      <c r="AC35" s="23">
        <f t="shared" ca="1" si="5"/>
        <v>29.051420260600025</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0</v>
      </c>
      <c r="O38" s="23">
        <f t="shared" ca="1" si="6"/>
        <v>0</v>
      </c>
      <c r="P38" s="23">
        <f t="shared" ca="1" si="6"/>
        <v>0</v>
      </c>
      <c r="Q38" s="23">
        <f t="shared" ca="1" si="6"/>
        <v>0</v>
      </c>
      <c r="R38" s="23">
        <f t="shared" ca="1" si="6"/>
        <v>-131.24933999999996</v>
      </c>
      <c r="S38" s="23">
        <f t="shared" ca="1" si="6"/>
        <v>-247.47054999999904</v>
      </c>
      <c r="T38" s="23">
        <f t="shared" ca="1" si="6"/>
        <v>-303.93392999999907</v>
      </c>
      <c r="U38" s="23">
        <f t="shared" ca="1" si="6"/>
        <v>-637.64409507445885</v>
      </c>
      <c r="V38" s="23">
        <f t="shared" ca="1" si="6"/>
        <v>-637.64409507495498</v>
      </c>
      <c r="W38" s="23">
        <f t="shared" ca="1" si="6"/>
        <v>-73.170135080111095</v>
      </c>
      <c r="X38" s="23">
        <f t="shared" ca="1" si="6"/>
        <v>-54.253132827501076</v>
      </c>
      <c r="Y38" s="23">
        <f t="shared" ref="Y38:AC40" ca="1" si="7">-SUMIFS(OFFSET(INDIRECT("'"&amp;$E$1 &amp; "_Capacity'!C:C"), 0, Y$1), INDIRECT("'"&amp;$E$1 &amp; "_Capacity'!B:B"),$H38, INDIRECT("'"&amp;$E$1 &amp; "_Capacity'!A:A"),$B$23) +SUMIFS(OFFSET(INDIRECT("'"&amp;$C$1 &amp; "_Capacity'!C:C"), 0, Y$1), INDIRECT("'"&amp;$C$1 &amp; "_Capacity'!B:B"),$H38, INDIRECT("'"&amp;$C$1 &amp; "_Capacity'!A:A"),$B$23)</f>
        <v>-54.253132831700896</v>
      </c>
      <c r="Z38" s="23">
        <f t="shared" ca="1" si="7"/>
        <v>-54.253132833501013</v>
      </c>
      <c r="AA38" s="23">
        <f t="shared" ca="1" si="7"/>
        <v>-91.932504362119971</v>
      </c>
      <c r="AB38" s="23">
        <f t="shared" ca="1" si="7"/>
        <v>-91.932504365470095</v>
      </c>
      <c r="AC38" s="23">
        <f t="shared" ca="1" si="7"/>
        <v>-122.57041000000027</v>
      </c>
    </row>
    <row r="39" spans="1:29">
      <c r="H39" s="19" t="s">
        <v>68</v>
      </c>
      <c r="I39" s="23">
        <f t="shared" ca="1" si="6"/>
        <v>0</v>
      </c>
      <c r="J39" s="23">
        <f t="shared" ca="1" si="6"/>
        <v>0</v>
      </c>
      <c r="K39" s="23">
        <f t="shared" ca="1" si="6"/>
        <v>0</v>
      </c>
      <c r="L39" s="23">
        <f t="shared" ca="1" si="6"/>
        <v>0</v>
      </c>
      <c r="M39" s="23">
        <f t="shared" ca="1" si="6"/>
        <v>0</v>
      </c>
      <c r="N39" s="23">
        <f t="shared" ca="1" si="6"/>
        <v>0</v>
      </c>
      <c r="O39" s="23">
        <f t="shared" ca="1" si="6"/>
        <v>0</v>
      </c>
      <c r="P39" s="23">
        <f t="shared" ca="1" si="6"/>
        <v>0</v>
      </c>
      <c r="Q39" s="23">
        <f t="shared" ca="1" si="6"/>
        <v>0</v>
      </c>
      <c r="R39" s="23">
        <f t="shared" ca="1" si="6"/>
        <v>-61.451972999999725</v>
      </c>
      <c r="S39" s="23">
        <f t="shared" ca="1" si="6"/>
        <v>-109.08867299999883</v>
      </c>
      <c r="T39" s="23">
        <f t="shared" ca="1" si="6"/>
        <v>-110.78459999999995</v>
      </c>
      <c r="U39" s="23">
        <f t="shared" ca="1" si="6"/>
        <v>-110.78459999999995</v>
      </c>
      <c r="V39" s="23">
        <f t="shared" ca="1" si="6"/>
        <v>-110.78459999999995</v>
      </c>
      <c r="W39" s="23">
        <f t="shared" ca="1" si="6"/>
        <v>-303.27079601996002</v>
      </c>
      <c r="X39" s="23">
        <f t="shared" ca="1" si="6"/>
        <v>-191.88984595689999</v>
      </c>
      <c r="Y39" s="23">
        <f t="shared" ca="1" si="7"/>
        <v>-193.64272562538099</v>
      </c>
      <c r="Z39" s="23">
        <f t="shared" ca="1" si="7"/>
        <v>-193.64272562499991</v>
      </c>
      <c r="AA39" s="23">
        <f t="shared" ca="1" si="7"/>
        <v>31.856300436697893</v>
      </c>
      <c r="AB39" s="23">
        <f t="shared" ca="1" si="7"/>
        <v>31.856300434998957</v>
      </c>
      <c r="AC39" s="23">
        <f t="shared" ca="1" si="7"/>
        <v>29.051420260600025</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2.2739999999903375</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454.47387000001618</v>
      </c>
      <c r="K47" s="23">
        <f t="shared" ca="1" si="9"/>
        <v>366.86209999999846</v>
      </c>
      <c r="L47" s="23">
        <f t="shared" ca="1" si="9"/>
        <v>-44.697698000003584</v>
      </c>
      <c r="M47" s="23">
        <f t="shared" ca="1" si="9"/>
        <v>146.7371641411446</v>
      </c>
      <c r="N47" s="23">
        <f t="shared" ca="1" si="9"/>
        <v>264.33038418042997</v>
      </c>
      <c r="O47" s="23">
        <f t="shared" ca="1" si="9"/>
        <v>-265.5552119006752</v>
      </c>
      <c r="P47" s="23">
        <f t="shared" ca="1" si="9"/>
        <v>-840.35695660437341</v>
      </c>
      <c r="Q47" s="23">
        <f t="shared" ca="1" si="9"/>
        <v>-425.02115680207498</v>
      </c>
      <c r="R47" s="23">
        <f t="shared" ca="1" si="9"/>
        <v>-2360.5603864549048</v>
      </c>
      <c r="S47" s="23">
        <f t="shared" ca="1" si="9"/>
        <v>-2395.071897290065</v>
      </c>
      <c r="T47" s="23">
        <f t="shared" ca="1" si="9"/>
        <v>775.34973943459045</v>
      </c>
      <c r="U47" s="23">
        <f t="shared" ca="1" si="9"/>
        <v>610.71018801258469</v>
      </c>
      <c r="V47" s="23">
        <f t="shared" ca="1" si="9"/>
        <v>658.82981364862644</v>
      </c>
      <c r="W47" s="23">
        <f t="shared" ca="1" si="9"/>
        <v>383.59299999999348</v>
      </c>
      <c r="X47" s="23">
        <f t="shared" ca="1" si="9"/>
        <v>263.19160000001284</v>
      </c>
      <c r="Y47" s="23">
        <f t="shared" ca="1" si="9"/>
        <v>283.1386999999886</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237.10379999999714</v>
      </c>
      <c r="AA47" s="23">
        <f t="shared" ca="1" si="10"/>
        <v>1087.9085999999916</v>
      </c>
      <c r="AB47" s="23">
        <f t="shared" ca="1" si="10"/>
        <v>997.05029999999169</v>
      </c>
      <c r="AC47" s="23">
        <f t="shared" ca="1" si="10"/>
        <v>1113.7055680187186</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-2.9999999242136255E-4</v>
      </c>
      <c r="J48" s="23">
        <f t="shared" ca="1" si="9"/>
        <v>0.27490000000034343</v>
      </c>
      <c r="K48" s="23">
        <f t="shared" ca="1" si="9"/>
        <v>-4.0179000000061933</v>
      </c>
      <c r="L48" s="23">
        <f t="shared" ca="1" si="9"/>
        <v>342.82710000000225</v>
      </c>
      <c r="M48" s="23">
        <f t="shared" ca="1" si="9"/>
        <v>1206.4062499999964</v>
      </c>
      <c r="N48" s="23">
        <f t="shared" ca="1" si="9"/>
        <v>1315.6601599999958</v>
      </c>
      <c r="O48" s="23">
        <f t="shared" ca="1" si="9"/>
        <v>865.34126000000106</v>
      </c>
      <c r="P48" s="23">
        <f t="shared" ca="1" si="9"/>
        <v>997.14323000001241</v>
      </c>
      <c r="Q48" s="23">
        <f t="shared" ca="1" si="9"/>
        <v>-86.445199999991019</v>
      </c>
      <c r="R48" s="23">
        <f t="shared" ca="1" si="9"/>
        <v>47.737800000009884</v>
      </c>
      <c r="S48" s="23">
        <f t="shared" ca="1" si="9"/>
        <v>49.532999999999447</v>
      </c>
      <c r="T48" s="23">
        <f t="shared" ca="1" si="9"/>
        <v>290.68999999999141</v>
      </c>
      <c r="U48" s="23">
        <f t="shared" ca="1" si="9"/>
        <v>227.7016000000076</v>
      </c>
      <c r="V48" s="23">
        <f t="shared" ca="1" si="9"/>
        <v>104.49250000000393</v>
      </c>
      <c r="W48" s="23">
        <f t="shared" ca="1" si="9"/>
        <v>119.55199999998513</v>
      </c>
      <c r="X48" s="23">
        <f t="shared" ca="1" si="9"/>
        <v>31.324599999999919</v>
      </c>
      <c r="Y48" s="23">
        <f t="shared" ca="1" si="9"/>
        <v>317.31339999999545</v>
      </c>
      <c r="Z48" s="23">
        <f t="shared" ca="1" si="10"/>
        <v>140.71019999999771</v>
      </c>
      <c r="AA48" s="23">
        <f t="shared" ca="1" si="10"/>
        <v>186.59270000000106</v>
      </c>
      <c r="AB48" s="23">
        <f t="shared" ca="1" si="10"/>
        <v>196.35599999999977</v>
      </c>
      <c r="AC48" s="23">
        <f t="shared" ca="1" si="10"/>
        <v>350.47399999999834</v>
      </c>
    </row>
    <row r="49" spans="8:29">
      <c r="H49" s="19" t="s">
        <v>18</v>
      </c>
      <c r="I49" s="23">
        <f t="shared" ca="1" si="11"/>
        <v>-2.1016699065512512E-5</v>
      </c>
      <c r="J49" s="23">
        <f t="shared" ca="1" si="9"/>
        <v>-2.0669380774052115E-5</v>
      </c>
      <c r="K49" s="23">
        <f t="shared" ca="1" si="9"/>
        <v>-2.6170239982548082E-3</v>
      </c>
      <c r="L49" s="23">
        <f t="shared" ca="1" si="9"/>
        <v>9.778578877126165E-2</v>
      </c>
      <c r="M49" s="23">
        <f t="shared" ca="1" si="9"/>
        <v>0.5085070067552806</v>
      </c>
      <c r="N49" s="23">
        <f t="shared" ca="1" si="9"/>
        <v>9.8243103302138479E-2</v>
      </c>
      <c r="O49" s="23">
        <f t="shared" ca="1" si="9"/>
        <v>-9.6112185202059663E-2</v>
      </c>
      <c r="P49" s="23">
        <f t="shared" ca="1" si="9"/>
        <v>-16.279677409641181</v>
      </c>
      <c r="Q49" s="23">
        <f t="shared" ca="1" si="9"/>
        <v>-0.10731597953156324</v>
      </c>
      <c r="R49" s="23">
        <f t="shared" ca="1" si="9"/>
        <v>-73.480892493178203</v>
      </c>
      <c r="S49" s="23">
        <f t="shared" ca="1" si="9"/>
        <v>-110.38791635358757</v>
      </c>
      <c r="T49" s="23">
        <f t="shared" ca="1" si="9"/>
        <v>-1397.2183101323944</v>
      </c>
      <c r="U49" s="23">
        <f t="shared" ca="1" si="9"/>
        <v>-1189.097771224232</v>
      </c>
      <c r="V49" s="23">
        <f t="shared" ca="1" si="9"/>
        <v>-905.54193710172535</v>
      </c>
      <c r="W49" s="23">
        <f t="shared" ca="1" si="9"/>
        <v>-1399.4349292934194</v>
      </c>
      <c r="X49" s="23">
        <f t="shared" ca="1" si="9"/>
        <v>-1094.865494777612</v>
      </c>
      <c r="Y49" s="23">
        <f t="shared" ca="1" si="9"/>
        <v>-679.88221227570875</v>
      </c>
      <c r="Z49" s="23">
        <f t="shared" ca="1" si="10"/>
        <v>-878.84710324362186</v>
      </c>
      <c r="AA49" s="23">
        <f t="shared" ca="1" si="10"/>
        <v>-556.59623301835381</v>
      </c>
      <c r="AB49" s="23">
        <f t="shared" ca="1" si="10"/>
        <v>-354.41826557442482</v>
      </c>
      <c r="AC49" s="23">
        <f t="shared" ca="1" si="10"/>
        <v>-447.78788283890617</v>
      </c>
    </row>
    <row r="50" spans="8:29">
      <c r="H50" s="19" t="s">
        <v>28</v>
      </c>
      <c r="I50" s="23">
        <f t="shared" ca="1" si="11"/>
        <v>-1.6000000186977559E-6</v>
      </c>
      <c r="J50" s="23">
        <f t="shared" ca="1" si="9"/>
        <v>-9.9999999747524271E-7</v>
      </c>
      <c r="K50" s="23">
        <f t="shared" ca="1" si="9"/>
        <v>-1.9999999949504854E-6</v>
      </c>
      <c r="L50" s="23">
        <f t="shared" ca="1" si="9"/>
        <v>-3.7987996108768129E-6</v>
      </c>
      <c r="M50" s="23">
        <f t="shared" ca="1" si="9"/>
        <v>-3.7553194403017187E-6</v>
      </c>
      <c r="N50" s="23">
        <f t="shared" ca="1" si="9"/>
        <v>-3.8388669025835043E-6</v>
      </c>
      <c r="O50" s="23">
        <f t="shared" ca="1" si="9"/>
        <v>-3.7530078742520345E-6</v>
      </c>
      <c r="P50" s="23">
        <f t="shared" ca="1" si="9"/>
        <v>-4.6279928795911474E-6</v>
      </c>
      <c r="Q50" s="23">
        <f t="shared" ca="1" si="9"/>
        <v>-4.5449780969875064E-6</v>
      </c>
      <c r="R50" s="23">
        <f t="shared" ca="1" si="9"/>
        <v>-21.867186644670582</v>
      </c>
      <c r="S50" s="23">
        <f t="shared" ca="1" si="9"/>
        <v>-22.351386055779756</v>
      </c>
      <c r="T50" s="23">
        <f t="shared" ca="1" si="9"/>
        <v>-6.7509012516323423</v>
      </c>
      <c r="U50" s="23">
        <f t="shared" ca="1" si="9"/>
        <v>16.328409713198369</v>
      </c>
      <c r="V50" s="23">
        <f t="shared" ca="1" si="9"/>
        <v>-15.727780276110224</v>
      </c>
      <c r="W50" s="23">
        <f t="shared" ca="1" si="9"/>
        <v>-3.1945885581731659</v>
      </c>
      <c r="X50" s="23">
        <f t="shared" ca="1" si="9"/>
        <v>-21.578087936849272</v>
      </c>
      <c r="Y50" s="23">
        <f t="shared" ca="1" si="9"/>
        <v>-5.4958724292540069</v>
      </c>
      <c r="Z50" s="23">
        <f t="shared" ca="1" si="10"/>
        <v>22.695271071269474</v>
      </c>
      <c r="AA50" s="23">
        <f t="shared" ca="1" si="10"/>
        <v>28.151759999999967</v>
      </c>
      <c r="AB50" s="23">
        <f t="shared" ca="1" si="10"/>
        <v>0.53949000000000069</v>
      </c>
      <c r="AC50" s="23">
        <f t="shared" ca="1" si="10"/>
        <v>1.1277400000000171</v>
      </c>
    </row>
    <row r="51" spans="8:29">
      <c r="H51" s="19" t="s">
        <v>62</v>
      </c>
      <c r="I51" s="23">
        <f t="shared" ca="1" si="11"/>
        <v>-2.6434884759396482E-5</v>
      </c>
      <c r="J51" s="23">
        <f t="shared" ca="1" si="9"/>
        <v>-7.4056761480534306E-3</v>
      </c>
      <c r="K51" s="23">
        <f t="shared" ca="1" si="9"/>
        <v>-8.675764035103839E-3</v>
      </c>
      <c r="L51" s="23">
        <f t="shared" ca="1" si="9"/>
        <v>-1.160464576233025</v>
      </c>
      <c r="M51" s="23">
        <f t="shared" ca="1" si="9"/>
        <v>-0.9445495927316685</v>
      </c>
      <c r="N51" s="23">
        <f t="shared" ca="1" si="9"/>
        <v>0.67166785035394128</v>
      </c>
      <c r="O51" s="23">
        <f t="shared" ca="1" si="9"/>
        <v>-9.416199031850244</v>
      </c>
      <c r="P51" s="23">
        <f t="shared" ca="1" si="9"/>
        <v>-24.731425942168244</v>
      </c>
      <c r="Q51" s="23">
        <f t="shared" ca="1" si="9"/>
        <v>-8.3302711307603374</v>
      </c>
      <c r="R51" s="23">
        <f t="shared" ca="1" si="9"/>
        <v>-31.932467724849829</v>
      </c>
      <c r="S51" s="23">
        <f t="shared" ca="1" si="9"/>
        <v>-16.750712722084145</v>
      </c>
      <c r="T51" s="23">
        <f t="shared" ca="1" si="9"/>
        <v>-127.32991118051291</v>
      </c>
      <c r="U51" s="23">
        <f t="shared" ca="1" si="9"/>
        <v>-88.130621839393285</v>
      </c>
      <c r="V51" s="23">
        <f t="shared" ca="1" si="9"/>
        <v>-78.656991326195595</v>
      </c>
      <c r="W51" s="23">
        <f t="shared" ca="1" si="9"/>
        <v>-170.72605931458509</v>
      </c>
      <c r="X51" s="23">
        <f t="shared" ca="1" si="9"/>
        <v>-178.39138703509167</v>
      </c>
      <c r="Y51" s="23">
        <f t="shared" ca="1" si="9"/>
        <v>-332.63987599829863</v>
      </c>
      <c r="Z51" s="23">
        <f t="shared" ca="1" si="10"/>
        <v>-263.27631439265787</v>
      </c>
      <c r="AA51" s="23">
        <f t="shared" ca="1" si="10"/>
        <v>-567.54467978179332</v>
      </c>
      <c r="AB51" s="23">
        <f t="shared" ca="1" si="10"/>
        <v>-1073.0288772395365</v>
      </c>
      <c r="AC51" s="23">
        <f t="shared" ca="1" si="10"/>
        <v>-735.09829404360084</v>
      </c>
    </row>
    <row r="52" spans="8:29">
      <c r="H52" s="19" t="s">
        <v>61</v>
      </c>
      <c r="I52" s="23">
        <f t="shared" ca="1" si="11"/>
        <v>-3.748329999998532</v>
      </c>
      <c r="J52" s="23">
        <f t="shared" ca="1" si="9"/>
        <v>-524.75049699999909</v>
      </c>
      <c r="K52" s="23">
        <f t="shared" ca="1" si="9"/>
        <v>-402.39914499999941</v>
      </c>
      <c r="L52" s="23">
        <f t="shared" ca="1" si="9"/>
        <v>-374.82293500000014</v>
      </c>
      <c r="M52" s="23">
        <f t="shared" ca="1" si="9"/>
        <v>-1528.2361260000052</v>
      </c>
      <c r="N52" s="23">
        <f t="shared" ca="1" si="9"/>
        <v>-1696.8903109999937</v>
      </c>
      <c r="O52" s="23">
        <f t="shared" ca="1" si="9"/>
        <v>-1052.1389250000011</v>
      </c>
      <c r="P52" s="23">
        <f t="shared" ca="1" si="9"/>
        <v>-648.5064399999992</v>
      </c>
      <c r="Q52" s="23">
        <f t="shared" ca="1" si="9"/>
        <v>-178.86422500000299</v>
      </c>
      <c r="R52" s="23">
        <f t="shared" ca="1" si="9"/>
        <v>739.4421999999995</v>
      </c>
      <c r="S52" s="23">
        <f t="shared" ca="1" si="9"/>
        <v>2174.432716000003</v>
      </c>
      <c r="T52" s="23">
        <f t="shared" ca="1" si="9"/>
        <v>2906.304710999997</v>
      </c>
      <c r="U52" s="23">
        <f t="shared" ca="1" si="9"/>
        <v>2846.9263180000016</v>
      </c>
      <c r="V52" s="23">
        <f t="shared" ca="1" si="9"/>
        <v>2796.648465000002</v>
      </c>
      <c r="W52" s="23">
        <f t="shared" ca="1" si="9"/>
        <v>4116.3554030000032</v>
      </c>
      <c r="X52" s="23">
        <f t="shared" ca="1" si="9"/>
        <v>2799.7987139999859</v>
      </c>
      <c r="Y52" s="23">
        <f t="shared" ca="1" si="9"/>
        <v>4175.2860950000031</v>
      </c>
      <c r="Z52" s="23">
        <f t="shared" ca="1" si="10"/>
        <v>3650.2971519999901</v>
      </c>
      <c r="AA52" s="23">
        <f t="shared" ca="1" si="10"/>
        <v>2969.212257000001</v>
      </c>
      <c r="AB52" s="23">
        <f t="shared" ca="1" si="10"/>
        <v>4513.397692999999</v>
      </c>
      <c r="AC52" s="23">
        <f t="shared" ca="1" si="10"/>
        <v>3402.7208260000007</v>
      </c>
    </row>
    <row r="53" spans="8:29">
      <c r="H53" s="19" t="s">
        <v>65</v>
      </c>
      <c r="I53" s="23">
        <f t="shared" ca="1" si="11"/>
        <v>-3.3537739727762528E-4</v>
      </c>
      <c r="J53" s="23">
        <f t="shared" ca="1" si="9"/>
        <v>1.4574871573131531E-2</v>
      </c>
      <c r="K53" s="23">
        <f t="shared" ca="1" si="9"/>
        <v>3.8417024097725516E-2</v>
      </c>
      <c r="L53" s="23">
        <f t="shared" ca="1" si="9"/>
        <v>-1.0823564744678151</v>
      </c>
      <c r="M53" s="23">
        <f t="shared" ca="1" si="9"/>
        <v>-18.326144248752826</v>
      </c>
      <c r="N53" s="23">
        <f t="shared" ca="1" si="9"/>
        <v>-13.925312313025643</v>
      </c>
      <c r="O53" s="23">
        <f t="shared" ca="1" si="9"/>
        <v>7.8225600025762105</v>
      </c>
      <c r="P53" s="23">
        <f t="shared" ca="1" si="9"/>
        <v>5.9691546882095281</v>
      </c>
      <c r="Q53" s="23">
        <f t="shared" ca="1" si="9"/>
        <v>-95.842208665431826</v>
      </c>
      <c r="R53" s="23">
        <f t="shared" ca="1" si="9"/>
        <v>-59.715045809098228</v>
      </c>
      <c r="S53" s="23">
        <f t="shared" ca="1" si="9"/>
        <v>-719.23759520815656</v>
      </c>
      <c r="T53" s="23">
        <f t="shared" ca="1" si="9"/>
        <v>-3806.4356179679235</v>
      </c>
      <c r="U53" s="23">
        <f t="shared" ca="1" si="9"/>
        <v>-2854.4735682078754</v>
      </c>
      <c r="V53" s="23">
        <f t="shared" ca="1" si="9"/>
        <v>-2918.7417383197026</v>
      </c>
      <c r="W53" s="23">
        <f t="shared" ca="1" si="9"/>
        <v>-3009.692236614268</v>
      </c>
      <c r="X53" s="23">
        <f t="shared" ca="1" si="9"/>
        <v>-3042.1619058809883</v>
      </c>
      <c r="Y53" s="23">
        <f t="shared" ca="1" si="9"/>
        <v>-3614.2981895987468</v>
      </c>
      <c r="Z53" s="23">
        <f t="shared" ca="1" si="10"/>
        <v>-3962.7974994372489</v>
      </c>
      <c r="AA53" s="23">
        <f t="shared" ca="1" si="10"/>
        <v>-3902.8919138239871</v>
      </c>
      <c r="AB53" s="23">
        <f t="shared" ca="1" si="10"/>
        <v>-2979.3053646052867</v>
      </c>
      <c r="AC53" s="23">
        <f t="shared" ca="1" si="10"/>
        <v>-3074.2658566215105</v>
      </c>
    </row>
    <row r="54" spans="8:29">
      <c r="H54" s="19" t="s">
        <v>64</v>
      </c>
      <c r="I54" s="23">
        <f t="shared" ca="1" si="11"/>
        <v>6.1968774389242753E-5</v>
      </c>
      <c r="J54" s="23">
        <f t="shared" ca="1" si="9"/>
        <v>-9.9204316938994452E-6</v>
      </c>
      <c r="K54" s="23">
        <f t="shared" ca="1" si="9"/>
        <v>1.0038565960712731E-6</v>
      </c>
      <c r="L54" s="23">
        <f t="shared" ca="1" si="9"/>
        <v>-3.1088575269677676E-5</v>
      </c>
      <c r="M54" s="23">
        <f t="shared" ca="1" si="9"/>
        <v>-4.475401874515228E-5</v>
      </c>
      <c r="N54" s="23">
        <f t="shared" ca="1" si="9"/>
        <v>-9.5266801508842036E-5</v>
      </c>
      <c r="O54" s="23">
        <f t="shared" ca="1" si="9"/>
        <v>-1.480034025007626E-4</v>
      </c>
      <c r="P54" s="23">
        <f t="shared" ca="1" si="9"/>
        <v>12.731738836522709</v>
      </c>
      <c r="Q54" s="23">
        <f t="shared" ca="1" si="9"/>
        <v>97.366759539238046</v>
      </c>
      <c r="R54" s="23">
        <f t="shared" ca="1" si="9"/>
        <v>87.822736156003884</v>
      </c>
      <c r="S54" s="23">
        <f t="shared" ca="1" si="9"/>
        <v>176.88594581872894</v>
      </c>
      <c r="T54" s="23">
        <f t="shared" ca="1" si="9"/>
        <v>892.01126482067411</v>
      </c>
      <c r="U54" s="23">
        <f t="shared" ca="1" si="9"/>
        <v>-16.526322640573198</v>
      </c>
      <c r="V54" s="23">
        <f t="shared" ca="1" si="9"/>
        <v>-31.182928037444071</v>
      </c>
      <c r="W54" s="23">
        <f t="shared" ca="1" si="9"/>
        <v>-302.89393204799489</v>
      </c>
      <c r="X54" s="23">
        <f t="shared" ca="1" si="9"/>
        <v>809.45267273585705</v>
      </c>
      <c r="Y54" s="23">
        <f t="shared" ca="1" si="9"/>
        <v>-501.89996687884559</v>
      </c>
      <c r="Z54" s="23">
        <f t="shared" ca="1" si="10"/>
        <v>670.75915133111994</v>
      </c>
      <c r="AA54" s="23">
        <f t="shared" ca="1" si="10"/>
        <v>675.88583594782176</v>
      </c>
      <c r="AB54" s="23">
        <f t="shared" ca="1" si="10"/>
        <v>-1065.9213844051847</v>
      </c>
      <c r="AC54" s="23">
        <f t="shared" ca="1" si="10"/>
        <v>-536.15835547470488</v>
      </c>
    </row>
    <row r="55" spans="8:29">
      <c r="H55" s="19" t="s">
        <v>32</v>
      </c>
      <c r="I55" s="23">
        <f t="shared" ca="1" si="11"/>
        <v>-3.2779022550641912E-3</v>
      </c>
      <c r="J55" s="23">
        <f t="shared" ca="1" si="9"/>
        <v>1.3415270069242524</v>
      </c>
      <c r="K55" s="23">
        <f t="shared" ca="1" si="9"/>
        <v>-1.5659599817064134</v>
      </c>
      <c r="L55" s="23">
        <f t="shared" ca="1" si="9"/>
        <v>-2.868965411432157</v>
      </c>
      <c r="M55" s="23">
        <f t="shared" ca="1" si="9"/>
        <v>-0.43444752239201989</v>
      </c>
      <c r="N55" s="23">
        <f t="shared" ca="1" si="9"/>
        <v>1.8064240680291732</v>
      </c>
      <c r="O55" s="23">
        <f t="shared" ca="1" si="9"/>
        <v>-3.411473105215066</v>
      </c>
      <c r="P55" s="23">
        <f t="shared" ca="1" si="9"/>
        <v>-5.947977014044227</v>
      </c>
      <c r="Q55" s="23">
        <f t="shared" ca="1" si="9"/>
        <v>-2.6657195300857097</v>
      </c>
      <c r="R55" s="23">
        <f t="shared" ca="1" si="9"/>
        <v>-150.19790381586549</v>
      </c>
      <c r="S55" s="23">
        <f t="shared" ca="1" si="9"/>
        <v>-285.94585007480026</v>
      </c>
      <c r="T55" s="23">
        <f t="shared" ca="1" si="9"/>
        <v>-346.51612595479907</v>
      </c>
      <c r="U55" s="23">
        <f t="shared" ca="1" si="9"/>
        <v>-699.82851768493515</v>
      </c>
      <c r="V55" s="23">
        <f t="shared" ca="1" si="9"/>
        <v>-694.47426053545382</v>
      </c>
      <c r="W55" s="23">
        <f t="shared" ca="1" si="9"/>
        <v>-70.658952567353253</v>
      </c>
      <c r="X55" s="23">
        <f t="shared" ca="1" si="9"/>
        <v>-41.995468097280195</v>
      </c>
      <c r="Y55" s="23">
        <f t="shared" ca="1" si="9"/>
        <v>-46.646904801103801</v>
      </c>
      <c r="Z55" s="23">
        <f t="shared" ca="1" si="10"/>
        <v>-52.915035318152491</v>
      </c>
      <c r="AA55" s="23">
        <f t="shared" ca="1" si="10"/>
        <v>-81.28148335518199</v>
      </c>
      <c r="AB55" s="23">
        <f t="shared" ca="1" si="10"/>
        <v>-49.858906663520202</v>
      </c>
      <c r="AC55" s="23">
        <f t="shared" ca="1" si="10"/>
        <v>-71.771691201674457</v>
      </c>
    </row>
    <row r="56" spans="8:29">
      <c r="H56" s="19" t="s">
        <v>69</v>
      </c>
      <c r="I56" s="23">
        <f t="shared" ca="1" si="11"/>
        <v>1.1793330000000068</v>
      </c>
      <c r="J56" s="23">
        <f t="shared" ca="1" si="9"/>
        <v>3.7589653999999086</v>
      </c>
      <c r="K56" s="23">
        <f t="shared" ca="1" si="9"/>
        <v>0.58115486106471792</v>
      </c>
      <c r="L56" s="23">
        <f t="shared" ca="1" si="9"/>
        <v>-45.194106360986098</v>
      </c>
      <c r="M56" s="23">
        <f t="shared" ca="1" si="9"/>
        <v>-148.70959083536491</v>
      </c>
      <c r="N56" s="23">
        <f t="shared" ca="1" si="9"/>
        <v>155.11173130797806</v>
      </c>
      <c r="O56" s="23">
        <f t="shared" ca="1" si="9"/>
        <v>-764.87468851668018</v>
      </c>
      <c r="P56" s="23">
        <f t="shared" ca="1" si="9"/>
        <v>-797.74326602535484</v>
      </c>
      <c r="Q56" s="23">
        <f t="shared" ca="1" si="9"/>
        <v>-990.14074530640301</v>
      </c>
      <c r="R56" s="23">
        <f t="shared" ca="1" si="9"/>
        <v>-677.43132337120096</v>
      </c>
      <c r="S56" s="23">
        <f t="shared" ca="1" si="9"/>
        <v>-848.0819039258331</v>
      </c>
      <c r="T56" s="23">
        <f t="shared" ca="1" si="9"/>
        <v>-587.11030303817461</v>
      </c>
      <c r="U56" s="23">
        <f t="shared" ca="1" si="9"/>
        <v>-453.21818060176247</v>
      </c>
      <c r="V56" s="23">
        <f t="shared" ca="1" si="9"/>
        <v>-344.26149809172784</v>
      </c>
      <c r="W56" s="23">
        <f t="shared" ca="1" si="9"/>
        <v>-715.62795442061906</v>
      </c>
      <c r="X56" s="23">
        <f t="shared" ca="1" si="9"/>
        <v>-660.5752857245061</v>
      </c>
      <c r="Y56" s="23">
        <f t="shared" ca="1" si="9"/>
        <v>-810.35172583746862</v>
      </c>
      <c r="Z56" s="23">
        <f t="shared" ca="1" si="10"/>
        <v>-830.82283244652172</v>
      </c>
      <c r="AA56" s="23">
        <f t="shared" ca="1" si="10"/>
        <v>143.23361394033054</v>
      </c>
      <c r="AB56" s="23">
        <f t="shared" ca="1" si="10"/>
        <v>247.87210873678305</v>
      </c>
      <c r="AC56" s="23">
        <f t="shared" ca="1" si="10"/>
        <v>-44.141882179186723</v>
      </c>
    </row>
    <row r="57" spans="8:29">
      <c r="H57" s="19" t="s">
        <v>52</v>
      </c>
      <c r="I57" s="23">
        <f t="shared" ca="1" si="11"/>
        <v>3.2452400001545811E-3</v>
      </c>
      <c r="J57" s="23">
        <f t="shared" ca="1" si="9"/>
        <v>-0.37319402299996796</v>
      </c>
      <c r="K57" s="23">
        <f t="shared" ca="1" si="9"/>
        <v>-4.4554931250000891</v>
      </c>
      <c r="L57" s="23">
        <f t="shared" ca="1" si="9"/>
        <v>-17.314248764999093</v>
      </c>
      <c r="M57" s="23">
        <f t="shared" ca="1" si="9"/>
        <v>9.2787600399999519</v>
      </c>
      <c r="N57" s="23">
        <f t="shared" ca="1" si="9"/>
        <v>5.6627533199998652</v>
      </c>
      <c r="O57" s="23">
        <f t="shared" ca="1" si="9"/>
        <v>-44.796735559999888</v>
      </c>
      <c r="P57" s="23">
        <f t="shared" ca="1" si="9"/>
        <v>-68.988987710001311</v>
      </c>
      <c r="Q57" s="23">
        <f t="shared" ca="1" si="9"/>
        <v>-75.894310079999286</v>
      </c>
      <c r="R57" s="23">
        <f t="shared" ca="1" si="9"/>
        <v>-7.7008324500002345</v>
      </c>
      <c r="S57" s="23">
        <f t="shared" ca="1" si="9"/>
        <v>-36.538856859999669</v>
      </c>
      <c r="T57" s="23">
        <f t="shared" ca="1" si="9"/>
        <v>-2.7890438999993421</v>
      </c>
      <c r="U57" s="23">
        <f t="shared" ca="1" si="9"/>
        <v>-6.4716934000002766</v>
      </c>
      <c r="V57" s="23">
        <f t="shared" ca="1" si="9"/>
        <v>-3.6101775000001908</v>
      </c>
      <c r="W57" s="23">
        <f t="shared" ca="1" si="9"/>
        <v>34.246050400002787</v>
      </c>
      <c r="X57" s="23">
        <f t="shared" ca="1" si="9"/>
        <v>10.532290100000864</v>
      </c>
      <c r="Y57" s="23">
        <f t="shared" ca="1" si="9"/>
        <v>9.2098147000097015</v>
      </c>
      <c r="Z57" s="23">
        <f t="shared" ca="1" si="10"/>
        <v>-10.824263299998165</v>
      </c>
      <c r="AA57" s="23">
        <f t="shared" ca="1" si="10"/>
        <v>24.399149700000635</v>
      </c>
      <c r="AB57" s="23">
        <f t="shared" ca="1" si="10"/>
        <v>33.489318599999933</v>
      </c>
      <c r="AC57" s="23">
        <f t="shared" ca="1" si="10"/>
        <v>53.333770999997796</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-4.1226126287199349E-3</v>
      </c>
      <c r="J59" s="23">
        <f t="shared" ca="1" si="12"/>
        <v>1.6896624281270647</v>
      </c>
      <c r="K59" s="23">
        <f t="shared" ca="1" si="12"/>
        <v>-1.9723359026507126</v>
      </c>
      <c r="L59" s="23">
        <f t="shared" ca="1" si="12"/>
        <v>-3.6134857819173192</v>
      </c>
      <c r="M59" s="23">
        <f t="shared" ca="1" si="12"/>
        <v>-0.54658308702303771</v>
      </c>
      <c r="N59" s="23">
        <f t="shared" ca="1" si="12"/>
        <v>2.274604484314807</v>
      </c>
      <c r="O59" s="23">
        <f t="shared" ca="1" si="12"/>
        <v>-4.2967668604732694</v>
      </c>
      <c r="P59" s="23">
        <f t="shared" ca="1" si="12"/>
        <v>-7.4915084682943416</v>
      </c>
      <c r="Q59" s="23">
        <f t="shared" ca="1" si="12"/>
        <v>-3.3575055720030207</v>
      </c>
      <c r="R59" s="23">
        <f t="shared" ca="1" si="12"/>
        <v>-185.39925564776996</v>
      </c>
      <c r="S59" s="23">
        <f t="shared" ca="1" si="12"/>
        <v>-353.00679225595405</v>
      </c>
      <c r="T59" s="23">
        <f t="shared" ca="1" si="12"/>
        <v>-427.80927400873804</v>
      </c>
      <c r="U59" s="23">
        <f t="shared" ca="1" si="12"/>
        <v>-863.89431567433189</v>
      </c>
      <c r="V59" s="23">
        <f t="shared" ca="1" si="12"/>
        <v>-857.33953833278906</v>
      </c>
      <c r="W59" s="23">
        <f t="shared" ca="1" si="12"/>
        <v>-87.195442033809513</v>
      </c>
      <c r="X59" s="23">
        <f t="shared" ca="1" si="12"/>
        <v>-51.82178495760536</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-57.328712081497997</v>
      </c>
      <c r="Z59" s="23">
        <f t="shared" ca="1" si="13"/>
        <v>-66.145282067381913</v>
      </c>
      <c r="AA59" s="23">
        <f t="shared" ca="1" si="13"/>
        <v>-99.631848303114339</v>
      </c>
      <c r="AB59" s="23">
        <f t="shared" ca="1" si="13"/>
        <v>-61.826680708980803</v>
      </c>
      <c r="AC59" s="23">
        <f t="shared" ca="1" si="13"/>
        <v>-88.136220841945942</v>
      </c>
    </row>
    <row r="60" spans="8:29">
      <c r="H60" s="19" t="s">
        <v>68</v>
      </c>
      <c r="I60" s="23">
        <f t="shared" ca="1" si="12"/>
        <v>-1.223000001004948E-4</v>
      </c>
      <c r="J60" s="23">
        <f t="shared" ca="1" si="12"/>
        <v>5.0496999999978698E-2</v>
      </c>
      <c r="K60" s="23">
        <f t="shared" ca="1" si="12"/>
        <v>0.59823956278661683</v>
      </c>
      <c r="L60" s="23">
        <f t="shared" ca="1" si="12"/>
        <v>-105.13015371153278</v>
      </c>
      <c r="M60" s="23">
        <f t="shared" ca="1" si="12"/>
        <v>-187.79486764996818</v>
      </c>
      <c r="N60" s="23">
        <f t="shared" ca="1" si="12"/>
        <v>195.59563512991281</v>
      </c>
      <c r="O60" s="23">
        <f t="shared" ca="1" si="12"/>
        <v>-1114.0869857485768</v>
      </c>
      <c r="P60" s="23">
        <f t="shared" ca="1" si="12"/>
        <v>-1199.1423366901763</v>
      </c>
      <c r="Q60" s="23">
        <f t="shared" ca="1" si="12"/>
        <v>-1539.3563168179062</v>
      </c>
      <c r="R60" s="23">
        <f t="shared" ca="1" si="12"/>
        <v>-2244.6498266813305</v>
      </c>
      <c r="S60" s="23">
        <f t="shared" ca="1" si="12"/>
        <v>-1726.2917575182273</v>
      </c>
      <c r="T60" s="23">
        <f t="shared" ca="1" si="12"/>
        <v>-1005.7534586919664</v>
      </c>
      <c r="U60" s="23">
        <f t="shared" ca="1" si="12"/>
        <v>-792.60685580745485</v>
      </c>
      <c r="V60" s="23">
        <f t="shared" ca="1" si="12"/>
        <v>-673.46988021867946</v>
      </c>
      <c r="W60" s="23">
        <f t="shared" ca="1" si="12"/>
        <v>-1142.5739093265183</v>
      </c>
      <c r="X60" s="23">
        <f t="shared" ca="1" si="12"/>
        <v>-1285.8971050147738</v>
      </c>
      <c r="Y60" s="23">
        <f t="shared" ca="1" si="13"/>
        <v>-1384.0562445844225</v>
      </c>
      <c r="Z60" s="23">
        <f t="shared" ca="1" si="13"/>
        <v>-1416.4322526596807</v>
      </c>
      <c r="AA60" s="23">
        <f t="shared" ca="1" si="13"/>
        <v>-37.67645328630897</v>
      </c>
      <c r="AB60" s="23">
        <f t="shared" ca="1" si="13"/>
        <v>221.14042089804934</v>
      </c>
      <c r="AC60" s="23">
        <f t="shared" ca="1" si="13"/>
        <v>-236.4847475635288</v>
      </c>
    </row>
    <row r="61" spans="8:29">
      <c r="H61" s="19" t="s">
        <v>72</v>
      </c>
      <c r="I61" s="23">
        <f t="shared" ca="1" si="12"/>
        <v>3.89299300009327E-3</v>
      </c>
      <c r="J61" s="23">
        <f t="shared" ca="1" si="12"/>
        <v>-0.44186295200020709</v>
      </c>
      <c r="K61" s="23">
        <f t="shared" ca="1" si="12"/>
        <v>-5.3537058899990484</v>
      </c>
      <c r="L61" s="23">
        <f t="shared" ca="1" si="12"/>
        <v>-20.782557739998992</v>
      </c>
      <c r="M61" s="23">
        <f t="shared" ca="1" si="12"/>
        <v>11.157874770000262</v>
      </c>
      <c r="N61" s="23">
        <f t="shared" ca="1" si="12"/>
        <v>6.7768021999997927</v>
      </c>
      <c r="O61" s="23">
        <f t="shared" ca="1" si="12"/>
        <v>-54.12661234999905</v>
      </c>
      <c r="P61" s="23">
        <f t="shared" ca="1" si="12"/>
        <v>-82.44322430000102</v>
      </c>
      <c r="Q61" s="23">
        <f t="shared" ca="1" si="12"/>
        <v>-91.301647160002631</v>
      </c>
      <c r="R61" s="23">
        <f t="shared" ca="1" si="12"/>
        <v>-9.0322858000008637</v>
      </c>
      <c r="S61" s="23">
        <f t="shared" ca="1" si="12"/>
        <v>-43.442337899998165</v>
      </c>
      <c r="T61" s="23">
        <f t="shared" ca="1" si="12"/>
        <v>-3.7605099000015798</v>
      </c>
      <c r="U61" s="23">
        <f t="shared" ca="1" si="12"/>
        <v>-7.860390700003336</v>
      </c>
      <c r="V61" s="23">
        <f t="shared" ca="1" si="12"/>
        <v>-4.3763551000010921</v>
      </c>
      <c r="W61" s="23">
        <f t="shared" ca="1" si="12"/>
        <v>41.239825499998005</v>
      </c>
      <c r="X61" s="23">
        <f t="shared" ca="1" si="12"/>
        <v>12.641303500001413</v>
      </c>
      <c r="Y61" s="23">
        <f t="shared" ca="1" si="13"/>
        <v>10.727230400000735</v>
      </c>
      <c r="Z61" s="23">
        <f t="shared" ca="1" si="13"/>
        <v>-12.349360699998215</v>
      </c>
      <c r="AA61" s="23">
        <f t="shared" ca="1" si="13"/>
        <v>28.969121999997697</v>
      </c>
      <c r="AB61" s="23">
        <f t="shared" ca="1" si="13"/>
        <v>40.47749869999916</v>
      </c>
      <c r="AC61" s="23">
        <f t="shared" ca="1" si="13"/>
        <v>63.730459500003235</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88787.581399999995</v>
      </c>
      <c r="D6" s="23">
        <v>85160.273129999958</v>
      </c>
      <c r="E6" s="23">
        <v>86463.325799999991</v>
      </c>
      <c r="F6" s="23">
        <v>87704.16365599999</v>
      </c>
      <c r="G6" s="23">
        <v>85248.383413053438</v>
      </c>
      <c r="H6" s="23">
        <v>81426.654555110668</v>
      </c>
      <c r="I6" s="23">
        <v>76049.474437594035</v>
      </c>
      <c r="J6" s="23">
        <v>75362.087661892525</v>
      </c>
      <c r="K6" s="23">
        <v>76039.055140663288</v>
      </c>
      <c r="L6" s="23">
        <v>79029.884845060689</v>
      </c>
      <c r="M6" s="23">
        <v>77998.000210248021</v>
      </c>
      <c r="N6" s="23">
        <v>64792.677725565401</v>
      </c>
      <c r="O6" s="23">
        <v>67345.892376987409</v>
      </c>
      <c r="P6" s="23">
        <v>66728.973956351372</v>
      </c>
      <c r="Q6" s="23">
        <v>44901.002099999998</v>
      </c>
      <c r="R6" s="23">
        <v>40730.982299999989</v>
      </c>
      <c r="S6" s="23">
        <v>32776.586300000003</v>
      </c>
      <c r="T6" s="23">
        <v>33856.1826</v>
      </c>
      <c r="U6" s="23">
        <v>32490.3878</v>
      </c>
      <c r="V6" s="23">
        <v>32429.208999999999</v>
      </c>
      <c r="W6" s="23">
        <v>28126.782341637296</v>
      </c>
    </row>
    <row r="7" spans="1:23">
      <c r="A7" s="27" t="s">
        <v>36</v>
      </c>
      <c r="B7" s="27" t="s">
        <v>67</v>
      </c>
      <c r="C7" s="23">
        <v>29606.652099999996</v>
      </c>
      <c r="D7" s="23">
        <v>28821.168699999998</v>
      </c>
      <c r="E7" s="23">
        <v>29834.6001</v>
      </c>
      <c r="F7" s="23">
        <v>28091.872199999994</v>
      </c>
      <c r="G7" s="23">
        <v>27982.295650000004</v>
      </c>
      <c r="H7" s="23">
        <v>27520.148740000001</v>
      </c>
      <c r="I7" s="23">
        <v>28532.04854</v>
      </c>
      <c r="J7" s="23">
        <v>28001.059069999988</v>
      </c>
      <c r="K7" s="23">
        <v>27675.182899999989</v>
      </c>
      <c r="L7" s="23">
        <v>26583.98569999999</v>
      </c>
      <c r="M7" s="23">
        <v>24811.492600000001</v>
      </c>
      <c r="N7" s="23">
        <v>22514.855499999998</v>
      </c>
      <c r="O7" s="23">
        <v>22097.884799999982</v>
      </c>
      <c r="P7" s="23">
        <v>22176.242199999997</v>
      </c>
      <c r="Q7" s="23">
        <v>21573.962000000003</v>
      </c>
      <c r="R7" s="23">
        <v>22096.236699999998</v>
      </c>
      <c r="S7" s="23">
        <v>20267.282800000001</v>
      </c>
      <c r="T7" s="23">
        <v>21272.771499999999</v>
      </c>
      <c r="U7" s="23">
        <v>20142.962299999999</v>
      </c>
      <c r="V7" s="23">
        <v>20650.0105</v>
      </c>
      <c r="W7" s="23">
        <v>20985.777699999999</v>
      </c>
    </row>
    <row r="8" spans="1:23">
      <c r="A8" s="27" t="s">
        <v>36</v>
      </c>
      <c r="B8" s="27" t="s">
        <v>18</v>
      </c>
      <c r="C8" s="23">
        <v>2252.45214812217</v>
      </c>
      <c r="D8" s="23">
        <v>2252.5547476982838</v>
      </c>
      <c r="E8" s="23">
        <v>2009.1204915203969</v>
      </c>
      <c r="F8" s="23">
        <v>757.10989486731296</v>
      </c>
      <c r="G8" s="23">
        <v>754.94812354708438</v>
      </c>
      <c r="H8" s="23">
        <v>756.02392314781832</v>
      </c>
      <c r="I8" s="23">
        <v>757.50243359806166</v>
      </c>
      <c r="J8" s="23">
        <v>781.03336510794281</v>
      </c>
      <c r="K8" s="23">
        <v>757.28458827705833</v>
      </c>
      <c r="L8" s="23">
        <v>939.17691384165937</v>
      </c>
      <c r="M8" s="23">
        <v>1129.7571844156653</v>
      </c>
      <c r="N8" s="23">
        <v>4191.1456022273205</v>
      </c>
      <c r="O8" s="23">
        <v>4222.7029420049366</v>
      </c>
      <c r="P8" s="23">
        <v>2513.5610010235287</v>
      </c>
      <c r="Q8" s="23">
        <v>5041.502513673724</v>
      </c>
      <c r="R8" s="23">
        <v>3095.0312739408091</v>
      </c>
      <c r="S8" s="23">
        <v>3493.5593986990702</v>
      </c>
      <c r="T8" s="23">
        <v>3831.3016798260264</v>
      </c>
      <c r="U8" s="23">
        <v>3359.2155817848529</v>
      </c>
      <c r="V8" s="23">
        <v>3796.6052047699859</v>
      </c>
      <c r="W8" s="23">
        <v>4006.9483753121676</v>
      </c>
    </row>
    <row r="9" spans="1:23">
      <c r="A9" s="27" t="s">
        <v>36</v>
      </c>
      <c r="B9" s="27" t="s">
        <v>28</v>
      </c>
      <c r="C9" s="23">
        <v>978.43165060000001</v>
      </c>
      <c r="D9" s="23">
        <v>785.059665</v>
      </c>
      <c r="E9" s="23">
        <v>794.889544</v>
      </c>
      <c r="F9" s="23">
        <v>72.804014860659805</v>
      </c>
      <c r="G9" s="23">
        <v>72.804014833498215</v>
      </c>
      <c r="H9" s="23">
        <v>72.804014958537508</v>
      </c>
      <c r="I9" s="23">
        <v>73.003474772952998</v>
      </c>
      <c r="J9" s="23">
        <v>72.804015792530208</v>
      </c>
      <c r="K9" s="23">
        <v>72.804015683723108</v>
      </c>
      <c r="L9" s="23">
        <v>122.48008833755031</v>
      </c>
      <c r="M9" s="23">
        <v>166.23253770273942</v>
      </c>
      <c r="N9" s="23">
        <v>295.94084378816967</v>
      </c>
      <c r="O9" s="23">
        <v>289.9597125349074</v>
      </c>
      <c r="P9" s="23">
        <v>229.85621231744972</v>
      </c>
      <c r="Q9" s="23">
        <v>339.07563002862503</v>
      </c>
      <c r="R9" s="23">
        <v>280.53748924877601</v>
      </c>
      <c r="S9" s="23">
        <v>347.53147407866697</v>
      </c>
      <c r="T9" s="23">
        <v>285.25035050626502</v>
      </c>
      <c r="U9" s="23">
        <v>259.32407000000001</v>
      </c>
      <c r="V9" s="23">
        <v>281.08062999999999</v>
      </c>
      <c r="W9" s="23">
        <v>328.22152999999997</v>
      </c>
    </row>
    <row r="10" spans="1:23">
      <c r="A10" s="27" t="s">
        <v>36</v>
      </c>
      <c r="B10" s="27" t="s">
        <v>62</v>
      </c>
      <c r="C10" s="23">
        <v>41.645368108046732</v>
      </c>
      <c r="D10" s="23">
        <v>45.940524764008188</v>
      </c>
      <c r="E10" s="23">
        <v>107.92037712814188</v>
      </c>
      <c r="F10" s="23">
        <v>50.846610647010955</v>
      </c>
      <c r="G10" s="23">
        <v>41.783153955273924</v>
      </c>
      <c r="H10" s="23">
        <v>62.835750898557421</v>
      </c>
      <c r="I10" s="23">
        <v>40.548011736699991</v>
      </c>
      <c r="J10" s="23">
        <v>101.47852902600003</v>
      </c>
      <c r="K10" s="23">
        <v>56.947393331859828</v>
      </c>
      <c r="L10" s="23">
        <v>152.97926429743896</v>
      </c>
      <c r="M10" s="23">
        <v>115.64837535417747</v>
      </c>
      <c r="N10" s="23">
        <v>450.42933196225471</v>
      </c>
      <c r="O10" s="23">
        <v>264.30237095090553</v>
      </c>
      <c r="P10" s="23">
        <v>239.54325380307918</v>
      </c>
      <c r="Q10" s="23">
        <v>671.05894097097553</v>
      </c>
      <c r="R10" s="23">
        <v>499.4893451271231</v>
      </c>
      <c r="S10" s="23">
        <v>1096.9727582406654</v>
      </c>
      <c r="T10" s="23">
        <v>742.18634993607554</v>
      </c>
      <c r="U10" s="23">
        <v>1406.8212652260727</v>
      </c>
      <c r="V10" s="23">
        <v>1987.2592946136767</v>
      </c>
      <c r="W10" s="23">
        <v>1753.7524907954494</v>
      </c>
    </row>
    <row r="11" spans="1:23">
      <c r="A11" s="27" t="s">
        <v>36</v>
      </c>
      <c r="B11" s="27" t="s">
        <v>61</v>
      </c>
      <c r="C11" s="23">
        <v>13058.488459999997</v>
      </c>
      <c r="D11" s="23">
        <v>13824.694756999999</v>
      </c>
      <c r="E11" s="23">
        <v>13143.265486999997</v>
      </c>
      <c r="F11" s="23">
        <v>15313.756049999996</v>
      </c>
      <c r="G11" s="23">
        <v>16467.710604</v>
      </c>
      <c r="H11" s="23">
        <v>15012.991451999989</v>
      </c>
      <c r="I11" s="23">
        <v>15369.888915</v>
      </c>
      <c r="J11" s="23">
        <v>16927.859409999997</v>
      </c>
      <c r="K11" s="23">
        <v>15222.320790000002</v>
      </c>
      <c r="L11" s="23">
        <v>15104.384854999997</v>
      </c>
      <c r="M11" s="23">
        <v>13748.979515999998</v>
      </c>
      <c r="N11" s="23">
        <v>13552.819034</v>
      </c>
      <c r="O11" s="23">
        <v>14126.431671999995</v>
      </c>
      <c r="P11" s="23">
        <v>13610.333349999997</v>
      </c>
      <c r="Q11" s="23">
        <v>12774.871160999997</v>
      </c>
      <c r="R11" s="23">
        <v>12198.828479999996</v>
      </c>
      <c r="S11" s="23">
        <v>13405.073648999998</v>
      </c>
      <c r="T11" s="23">
        <v>11868.183987999995</v>
      </c>
      <c r="U11" s="23">
        <v>11253.732611999998</v>
      </c>
      <c r="V11" s="23">
        <v>10501.637021</v>
      </c>
      <c r="W11" s="23">
        <v>10581.615043999998</v>
      </c>
    </row>
    <row r="12" spans="1:23">
      <c r="A12" s="27" t="s">
        <v>36</v>
      </c>
      <c r="B12" s="27" t="s">
        <v>65</v>
      </c>
      <c r="C12" s="23">
        <v>27227.277300622904</v>
      </c>
      <c r="D12" s="23">
        <v>30047.094657890906</v>
      </c>
      <c r="E12" s="23">
        <v>27764.050612275885</v>
      </c>
      <c r="F12" s="23">
        <v>28616.632230215193</v>
      </c>
      <c r="G12" s="23">
        <v>30073.007005572588</v>
      </c>
      <c r="H12" s="23">
        <v>33997.133991464834</v>
      </c>
      <c r="I12" s="23">
        <v>37900.121569241033</v>
      </c>
      <c r="J12" s="23">
        <v>39238.092271391106</v>
      </c>
      <c r="K12" s="23">
        <v>41731.137734152449</v>
      </c>
      <c r="L12" s="23">
        <v>42323.883864872107</v>
      </c>
      <c r="M12" s="23">
        <v>45710.594909340027</v>
      </c>
      <c r="N12" s="23">
        <v>55858.638134978712</v>
      </c>
      <c r="O12" s="23">
        <v>54580.324604328838</v>
      </c>
      <c r="P12" s="23">
        <v>59602.735067070011</v>
      </c>
      <c r="Q12" s="23">
        <v>77065.935670204519</v>
      </c>
      <c r="R12" s="23">
        <v>84161.208010501345</v>
      </c>
      <c r="S12" s="23">
        <v>89416.4886516103</v>
      </c>
      <c r="T12" s="23">
        <v>88713.86147390971</v>
      </c>
      <c r="U12" s="23">
        <v>91283.099287329678</v>
      </c>
      <c r="V12" s="23">
        <v>89023.087618275327</v>
      </c>
      <c r="W12" s="23">
        <v>90070.496779867943</v>
      </c>
    </row>
    <row r="13" spans="1:23">
      <c r="A13" s="27" t="s">
        <v>36</v>
      </c>
      <c r="B13" s="27" t="s">
        <v>64</v>
      </c>
      <c r="C13" s="23">
        <v>15292.988068259569</v>
      </c>
      <c r="D13" s="23">
        <v>15986.334874618726</v>
      </c>
      <c r="E13" s="23">
        <v>16249.84491000585</v>
      </c>
      <c r="F13" s="23">
        <v>15574.294624119537</v>
      </c>
      <c r="G13" s="23">
        <v>14991.228627080833</v>
      </c>
      <c r="H13" s="23">
        <v>15956.303002432745</v>
      </c>
      <c r="I13" s="23">
        <v>16047.699417968948</v>
      </c>
      <c r="J13" s="23">
        <v>14675.379155089318</v>
      </c>
      <c r="K13" s="23">
        <v>15588.597885830099</v>
      </c>
      <c r="L13" s="23">
        <v>16196.318474306998</v>
      </c>
      <c r="M13" s="23">
        <v>18147.154956074341</v>
      </c>
      <c r="N13" s="23">
        <v>21064.671744290848</v>
      </c>
      <c r="O13" s="23">
        <v>21156.459691289376</v>
      </c>
      <c r="P13" s="23">
        <v>20469.063782555095</v>
      </c>
      <c r="Q13" s="23">
        <v>24871.111777934046</v>
      </c>
      <c r="R13" s="23">
        <v>26497.805807940058</v>
      </c>
      <c r="S13" s="23">
        <v>29580.609837504639</v>
      </c>
      <c r="T13" s="23">
        <v>30740.987881750723</v>
      </c>
      <c r="U13" s="23">
        <v>32093.356817650932</v>
      </c>
      <c r="V13" s="23">
        <v>34580.142444818317</v>
      </c>
      <c r="W13" s="23">
        <v>38348.587771589853</v>
      </c>
    </row>
    <row r="14" spans="1:23">
      <c r="A14" s="27" t="s">
        <v>36</v>
      </c>
      <c r="B14" s="27" t="s">
        <v>32</v>
      </c>
      <c r="C14" s="23">
        <v>173.13647962435789</v>
      </c>
      <c r="D14" s="23">
        <v>173.80921019175292</v>
      </c>
      <c r="E14" s="23">
        <v>171.10401722098399</v>
      </c>
      <c r="F14" s="23">
        <v>178.83329197962536</v>
      </c>
      <c r="G14" s="23">
        <v>178.41015301639399</v>
      </c>
      <c r="H14" s="23">
        <v>168.05333463231088</v>
      </c>
      <c r="I14" s="23">
        <v>161.36951538250602</v>
      </c>
      <c r="J14" s="23">
        <v>156.2161282831519</v>
      </c>
      <c r="K14" s="23">
        <v>158.98107862806791</v>
      </c>
      <c r="L14" s="23">
        <v>301.94930459455099</v>
      </c>
      <c r="M14" s="23">
        <v>587.68432329258678</v>
      </c>
      <c r="N14" s="23">
        <v>707.41842763250304</v>
      </c>
      <c r="O14" s="23">
        <v>1029.26691357609</v>
      </c>
      <c r="P14" s="23">
        <v>1001.0950947651538</v>
      </c>
      <c r="Q14" s="23">
        <v>1051.5538088191101</v>
      </c>
      <c r="R14" s="23">
        <v>1043.401179928376</v>
      </c>
      <c r="S14" s="23">
        <v>1028.8954635142059</v>
      </c>
      <c r="T14" s="23">
        <v>1042.6200451987229</v>
      </c>
      <c r="U14" s="23">
        <v>1465.4916764165041</v>
      </c>
      <c r="V14" s="23">
        <v>1416.0455192533361</v>
      </c>
      <c r="W14" s="23">
        <v>2769.78541583469</v>
      </c>
    </row>
    <row r="15" spans="1:23">
      <c r="A15" s="27" t="s">
        <v>36</v>
      </c>
      <c r="B15" s="27" t="s">
        <v>69</v>
      </c>
      <c r="C15" s="23">
        <v>54.337595999999991</v>
      </c>
      <c r="D15" s="23">
        <v>63.562457299999991</v>
      </c>
      <c r="E15" s="23">
        <v>35.516790826532983</v>
      </c>
      <c r="F15" s="23">
        <v>1168.9759042625356</v>
      </c>
      <c r="G15" s="23">
        <v>4275.1576412516679</v>
      </c>
      <c r="H15" s="23">
        <v>3642.5254563251247</v>
      </c>
      <c r="I15" s="23">
        <v>3750.5004063191541</v>
      </c>
      <c r="J15" s="23">
        <v>4192.829994140996</v>
      </c>
      <c r="K15" s="23">
        <v>5733.8173984049372</v>
      </c>
      <c r="L15" s="23">
        <v>6612.8750316871283</v>
      </c>
      <c r="M15" s="23">
        <v>6980.9292202797951</v>
      </c>
      <c r="N15" s="23">
        <v>8163.0727817779234</v>
      </c>
      <c r="O15" s="23">
        <v>7370.2181626961219</v>
      </c>
      <c r="P15" s="23">
        <v>7286.5632472152129</v>
      </c>
      <c r="Q15" s="23">
        <v>8818.6833075219711</v>
      </c>
      <c r="R15" s="23">
        <v>11356.115882364673</v>
      </c>
      <c r="S15" s="23">
        <v>13436.410640559348</v>
      </c>
      <c r="T15" s="23">
        <v>13085.274781681377</v>
      </c>
      <c r="U15" s="23">
        <v>14007.761107743145</v>
      </c>
      <c r="V15" s="23">
        <v>13678.881860972113</v>
      </c>
      <c r="W15" s="23">
        <v>15016.755940618785</v>
      </c>
    </row>
    <row r="16" spans="1:23">
      <c r="A16" s="27" t="s">
        <v>36</v>
      </c>
      <c r="B16" s="27" t="s">
        <v>52</v>
      </c>
      <c r="C16" s="23">
        <v>64.561509017999811</v>
      </c>
      <c r="D16" s="23">
        <v>159.25978966999998</v>
      </c>
      <c r="E16" s="23">
        <v>301.13950318499991</v>
      </c>
      <c r="F16" s="23">
        <v>576.69767321999893</v>
      </c>
      <c r="G16" s="23">
        <v>905.64639374000001</v>
      </c>
      <c r="H16" s="23">
        <v>1204.8527790000001</v>
      </c>
      <c r="I16" s="23">
        <v>1475.4340770599988</v>
      </c>
      <c r="J16" s="23">
        <v>1784.5418239100002</v>
      </c>
      <c r="K16" s="23">
        <v>2322.2730954799981</v>
      </c>
      <c r="L16" s="23">
        <v>2426.6576195500002</v>
      </c>
      <c r="M16" s="23">
        <v>2733.6689296599998</v>
      </c>
      <c r="N16" s="23">
        <v>3044.0855751999989</v>
      </c>
      <c r="O16" s="23">
        <v>3436.0670358999996</v>
      </c>
      <c r="P16" s="23">
        <v>3816.0295745000003</v>
      </c>
      <c r="Q16" s="23">
        <v>4230.5128762999966</v>
      </c>
      <c r="R16" s="23">
        <v>4382.8706872999992</v>
      </c>
      <c r="S16" s="23">
        <v>4415.9430546999902</v>
      </c>
      <c r="T16" s="23">
        <v>4638.2341957999988</v>
      </c>
      <c r="U16" s="23">
        <v>4749.4835932999986</v>
      </c>
      <c r="V16" s="23">
        <v>4846.1846803999988</v>
      </c>
      <c r="W16" s="23">
        <v>5125.8209910000005</v>
      </c>
    </row>
    <row r="17" spans="1:23">
      <c r="A17" s="29" t="s">
        <v>118</v>
      </c>
      <c r="B17" s="29"/>
      <c r="C17" s="28">
        <v>177245.51649571268</v>
      </c>
      <c r="D17" s="28">
        <v>176923.1210569719</v>
      </c>
      <c r="E17" s="28">
        <v>176367.01732193027</v>
      </c>
      <c r="F17" s="28">
        <v>176181.4792807097</v>
      </c>
      <c r="G17" s="28">
        <v>175632.1605920427</v>
      </c>
      <c r="H17" s="28">
        <v>174804.89543001316</v>
      </c>
      <c r="I17" s="28">
        <v>174770.28679991173</v>
      </c>
      <c r="J17" s="28">
        <v>175159.7934782994</v>
      </c>
      <c r="K17" s="28">
        <v>177143.33044793847</v>
      </c>
      <c r="L17" s="28">
        <v>180453.09400571641</v>
      </c>
      <c r="M17" s="28">
        <v>181827.86028913499</v>
      </c>
      <c r="N17" s="28">
        <v>182721.17791681271</v>
      </c>
      <c r="O17" s="28">
        <v>184083.95817009636</v>
      </c>
      <c r="P17" s="28">
        <v>185570.30882312055</v>
      </c>
      <c r="Q17" s="28">
        <v>187238.51979381189</v>
      </c>
      <c r="R17" s="28">
        <v>189560.11940675808</v>
      </c>
      <c r="S17" s="28">
        <v>190384.10486913333</v>
      </c>
      <c r="T17" s="28">
        <v>191310.72582392881</v>
      </c>
      <c r="U17" s="28">
        <v>192288.89973399151</v>
      </c>
      <c r="V17" s="28">
        <v>193249.03171347731</v>
      </c>
      <c r="W17" s="28">
        <v>194202.18203320273</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44270.680199999995</v>
      </c>
      <c r="D20" s="23">
        <v>39255.459629999976</v>
      </c>
      <c r="E20" s="23">
        <v>37927.416400000002</v>
      </c>
      <c r="F20" s="23">
        <v>40010.184515999987</v>
      </c>
      <c r="G20" s="23">
        <v>36791.413906160444</v>
      </c>
      <c r="H20" s="23">
        <v>34371.418297653392</v>
      </c>
      <c r="I20" s="23">
        <v>32991.211051073333</v>
      </c>
      <c r="J20" s="23">
        <v>34099.397632098044</v>
      </c>
      <c r="K20" s="23">
        <v>35552.775704781285</v>
      </c>
      <c r="L20" s="23">
        <v>38209.54741852908</v>
      </c>
      <c r="M20" s="23">
        <v>38314.22894955302</v>
      </c>
      <c r="N20" s="23">
        <v>23923.808399999998</v>
      </c>
      <c r="O20" s="23">
        <v>24630.651500000004</v>
      </c>
      <c r="P20" s="23">
        <v>24850.7166</v>
      </c>
      <c r="Q20" s="23">
        <v>8449.1098000000002</v>
      </c>
      <c r="R20" s="23">
        <v>8422.2126000000007</v>
      </c>
      <c r="S20" s="23">
        <v>8426.0251000000007</v>
      </c>
      <c r="T20" s="23">
        <v>8426.0256000000008</v>
      </c>
      <c r="U20" s="23">
        <v>7885.0817999999999</v>
      </c>
      <c r="V20" s="23">
        <v>7814.0866999999998</v>
      </c>
      <c r="W20" s="23">
        <v>7867.5169999999998</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33.648920699595799</v>
      </c>
      <c r="D22" s="23">
        <v>33.751520684651801</v>
      </c>
      <c r="E22" s="23">
        <v>103.12766022861</v>
      </c>
      <c r="F22" s="23">
        <v>67.56486112592799</v>
      </c>
      <c r="G22" s="23">
        <v>65.403089895774997</v>
      </c>
      <c r="H22" s="23">
        <v>66.478888892379302</v>
      </c>
      <c r="I22" s="23">
        <v>66.068211902122002</v>
      </c>
      <c r="J22" s="23">
        <v>69.537334342213498</v>
      </c>
      <c r="K22" s="23">
        <v>67.739550471884996</v>
      </c>
      <c r="L22" s="23">
        <v>70.675201652642997</v>
      </c>
      <c r="M22" s="23">
        <v>68.623274038396005</v>
      </c>
      <c r="N22" s="23">
        <v>1283.682055091972</v>
      </c>
      <c r="O22" s="23">
        <v>1301.2952266951811</v>
      </c>
      <c r="P22" s="23">
        <v>588.43847101675499</v>
      </c>
      <c r="Q22" s="23">
        <v>1342.9555742908829</v>
      </c>
      <c r="R22" s="23">
        <v>805.12261922490006</v>
      </c>
      <c r="S22" s="23">
        <v>1316.1128615168709</v>
      </c>
      <c r="T22" s="23">
        <v>1619.7644021119079</v>
      </c>
      <c r="U22" s="23">
        <v>1506.44630204034</v>
      </c>
      <c r="V22" s="23">
        <v>1623.3535230959551</v>
      </c>
      <c r="W22" s="23">
        <v>1779.101823224478</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4.0917895199999793E-6</v>
      </c>
      <c r="D24" s="23">
        <v>9.3018436286100001E-2</v>
      </c>
      <c r="E24" s="23">
        <v>4.1898479523866996</v>
      </c>
      <c r="F24" s="23">
        <v>18.887896086476598</v>
      </c>
      <c r="G24" s="23">
        <v>8.7486304578358798</v>
      </c>
      <c r="H24" s="23">
        <v>8.5611467951294706</v>
      </c>
      <c r="I24" s="23">
        <v>7.0318836949423895</v>
      </c>
      <c r="J24" s="23">
        <v>18.298799800841131</v>
      </c>
      <c r="K24" s="23">
        <v>19.450165923219338</v>
      </c>
      <c r="L24" s="23">
        <v>9.9113834505909892</v>
      </c>
      <c r="M24" s="23">
        <v>19.491769015809737</v>
      </c>
      <c r="N24" s="23">
        <v>85.095639001350591</v>
      </c>
      <c r="O24" s="23">
        <v>32.265335228128997</v>
      </c>
      <c r="P24" s="23">
        <v>18.625599953404588</v>
      </c>
      <c r="Q24" s="23">
        <v>164.85720031491468</v>
      </c>
      <c r="R24" s="23">
        <v>106.7041907</v>
      </c>
      <c r="S24" s="23">
        <v>198.02922199999998</v>
      </c>
      <c r="T24" s="23">
        <v>77.078922077987997</v>
      </c>
      <c r="U24" s="23">
        <v>338.11120599999992</v>
      </c>
      <c r="V24" s="23">
        <v>547.82449923000001</v>
      </c>
      <c r="W24" s="23">
        <v>461.83464799999996</v>
      </c>
    </row>
    <row r="25" spans="1:23" s="26" customFormat="1">
      <c r="A25" s="27" t="s">
        <v>119</v>
      </c>
      <c r="B25" s="27" t="s">
        <v>61</v>
      </c>
      <c r="C25" s="23">
        <v>2016.891189999998</v>
      </c>
      <c r="D25" s="23">
        <v>1941.921664</v>
      </c>
      <c r="E25" s="23">
        <v>1723.970004999999</v>
      </c>
      <c r="F25" s="23">
        <v>2526.870809999999</v>
      </c>
      <c r="G25" s="23">
        <v>2567.50711</v>
      </c>
      <c r="H25" s="23">
        <v>2244.5190360000001</v>
      </c>
      <c r="I25" s="23">
        <v>2320.0886849999997</v>
      </c>
      <c r="J25" s="23">
        <v>3178.0656599999993</v>
      </c>
      <c r="K25" s="23">
        <v>2649.5683199999999</v>
      </c>
      <c r="L25" s="23">
        <v>3314.8619349999999</v>
      </c>
      <c r="M25" s="23">
        <v>2904.8211460000002</v>
      </c>
      <c r="N25" s="23">
        <v>2955.0881839999993</v>
      </c>
      <c r="O25" s="23">
        <v>3206.4726309999969</v>
      </c>
      <c r="P25" s="23">
        <v>3404.5520699999997</v>
      </c>
      <c r="Q25" s="23">
        <v>3253.1188349999989</v>
      </c>
      <c r="R25" s="23">
        <v>3163.4786100000001</v>
      </c>
      <c r="S25" s="23">
        <v>4015.4232899999997</v>
      </c>
      <c r="T25" s="23">
        <v>3396.6408700000002</v>
      </c>
      <c r="U25" s="23">
        <v>3091.0493139999999</v>
      </c>
      <c r="V25" s="23">
        <v>2993.8772900000004</v>
      </c>
      <c r="W25" s="23">
        <v>2838.5902399999991</v>
      </c>
    </row>
    <row r="26" spans="1:23" s="26" customFormat="1">
      <c r="A26" s="27" t="s">
        <v>119</v>
      </c>
      <c r="B26" s="27" t="s">
        <v>65</v>
      </c>
      <c r="C26" s="23">
        <v>6057.7227549588006</v>
      </c>
      <c r="D26" s="23">
        <v>7063.7978736343612</v>
      </c>
      <c r="E26" s="23">
        <v>6711.1399194723326</v>
      </c>
      <c r="F26" s="23">
        <v>6625.5443707296527</v>
      </c>
      <c r="G26" s="23">
        <v>6874.4961516123567</v>
      </c>
      <c r="H26" s="23">
        <v>7291.9824158092479</v>
      </c>
      <c r="I26" s="23">
        <v>7248.7529830366357</v>
      </c>
      <c r="J26" s="23">
        <v>5905.5751632336778</v>
      </c>
      <c r="K26" s="23">
        <v>5475.1562585291504</v>
      </c>
      <c r="L26" s="23">
        <v>6057.7228510878003</v>
      </c>
      <c r="M26" s="23">
        <v>7089.2554177145248</v>
      </c>
      <c r="N26" s="23">
        <v>12882.090489821025</v>
      </c>
      <c r="O26" s="23">
        <v>12938.347595761938</v>
      </c>
      <c r="P26" s="23">
        <v>15141.729781555287</v>
      </c>
      <c r="Q26" s="23">
        <v>21475.746215309133</v>
      </c>
      <c r="R26" s="23">
        <v>22710.63831598973</v>
      </c>
      <c r="S26" s="23">
        <v>19278.789469724925</v>
      </c>
      <c r="T26" s="23">
        <v>17487.397522725059</v>
      </c>
      <c r="U26" s="23">
        <v>18462.384583467636</v>
      </c>
      <c r="V26" s="23">
        <v>17697.20092199697</v>
      </c>
      <c r="W26" s="23">
        <v>21740.458892910163</v>
      </c>
    </row>
    <row r="27" spans="1:23" s="26" customFormat="1">
      <c r="A27" s="27" t="s">
        <v>119</v>
      </c>
      <c r="B27" s="27" t="s">
        <v>64</v>
      </c>
      <c r="C27" s="23">
        <v>5680.3348042853886</v>
      </c>
      <c r="D27" s="23">
        <v>6065.0353896653842</v>
      </c>
      <c r="E27" s="23">
        <v>6102.2596956554926</v>
      </c>
      <c r="F27" s="23">
        <v>5873.7173509544045</v>
      </c>
      <c r="G27" s="23">
        <v>5592.1663762441258</v>
      </c>
      <c r="H27" s="23">
        <v>6055.5395441576356</v>
      </c>
      <c r="I27" s="23">
        <v>6091.8710745455119</v>
      </c>
      <c r="J27" s="23">
        <v>5514.5406918824983</v>
      </c>
      <c r="K27" s="23">
        <v>5705.2839005686119</v>
      </c>
      <c r="L27" s="23">
        <v>6006.7458149899776</v>
      </c>
      <c r="M27" s="23">
        <v>7556.8542391201554</v>
      </c>
      <c r="N27" s="23">
        <v>10186.3050485817</v>
      </c>
      <c r="O27" s="23">
        <v>10755.52196551596</v>
      </c>
      <c r="P27" s="23">
        <v>10368.642563008136</v>
      </c>
      <c r="Q27" s="23">
        <v>14222.864382830727</v>
      </c>
      <c r="R27" s="23">
        <v>14311.803574317822</v>
      </c>
      <c r="S27" s="23">
        <v>18453.793525549743</v>
      </c>
      <c r="T27" s="23">
        <v>18798.568785654203</v>
      </c>
      <c r="U27" s="23">
        <v>19752.910301300955</v>
      </c>
      <c r="V27" s="23">
        <v>19930.70330827135</v>
      </c>
      <c r="W27" s="23">
        <v>19935.066626042877</v>
      </c>
    </row>
    <row r="28" spans="1:23" s="26" customFormat="1">
      <c r="A28" s="27" t="s">
        <v>119</v>
      </c>
      <c r="B28" s="27" t="s">
        <v>32</v>
      </c>
      <c r="C28" s="23">
        <v>1.0721396999999901E-5</v>
      </c>
      <c r="D28" s="23">
        <v>1.08518525E-5</v>
      </c>
      <c r="E28" s="23">
        <v>1.0815616000000001E-5</v>
      </c>
      <c r="F28" s="23">
        <v>1.0761628E-5</v>
      </c>
      <c r="G28" s="23">
        <v>1.0560684E-5</v>
      </c>
      <c r="H28" s="23">
        <v>1.31476209999999E-5</v>
      </c>
      <c r="I28" s="23">
        <v>1.8593095E-5</v>
      </c>
      <c r="J28" s="23">
        <v>2.0945256000000001E-5</v>
      </c>
      <c r="K28" s="23">
        <v>2.0932154999999999E-5</v>
      </c>
      <c r="L28" s="23">
        <v>6.5732679999999994E-5</v>
      </c>
      <c r="M28" s="23">
        <v>93.484259999999907</v>
      </c>
      <c r="N28" s="23">
        <v>215.06843999999899</v>
      </c>
      <c r="O28" s="23">
        <v>578.28570000000002</v>
      </c>
      <c r="P28" s="23">
        <v>569.74739999999997</v>
      </c>
      <c r="Q28" s="23">
        <v>598.44179999999994</v>
      </c>
      <c r="R28" s="23">
        <v>587.0521</v>
      </c>
      <c r="S28" s="23">
        <v>577.28107</v>
      </c>
      <c r="T28" s="23">
        <v>589.11925999999903</v>
      </c>
      <c r="U28" s="23">
        <v>588.57683999999995</v>
      </c>
      <c r="V28" s="23">
        <v>561.51520000000005</v>
      </c>
      <c r="W28" s="23">
        <v>695.16143999999997</v>
      </c>
    </row>
    <row r="29" spans="1:23" s="26" customFormat="1">
      <c r="A29" s="27" t="s">
        <v>119</v>
      </c>
      <c r="B29" s="27" t="s">
        <v>69</v>
      </c>
      <c r="C29" s="23">
        <v>10.537672999999991</v>
      </c>
      <c r="D29" s="23">
        <v>20.573587299999993</v>
      </c>
      <c r="E29" s="23">
        <v>11.109092988611991</v>
      </c>
      <c r="F29" s="23">
        <v>822.04493200960007</v>
      </c>
      <c r="G29" s="23">
        <v>3941.5775421234603</v>
      </c>
      <c r="H29" s="23">
        <v>3290.337169698038</v>
      </c>
      <c r="I29" s="23">
        <v>3451.6406676882166</v>
      </c>
      <c r="J29" s="23">
        <v>3809.2309601884358</v>
      </c>
      <c r="K29" s="23">
        <v>5158.6370496741611</v>
      </c>
      <c r="L29" s="23">
        <v>5687.3733629791495</v>
      </c>
      <c r="M29" s="23">
        <v>5612.3299156761786</v>
      </c>
      <c r="N29" s="23">
        <v>5822.3625771858997</v>
      </c>
      <c r="O29" s="23">
        <v>5056.6616829764307</v>
      </c>
      <c r="P29" s="23">
        <v>5010.4125614205359</v>
      </c>
      <c r="Q29" s="23">
        <v>5886.3160713967909</v>
      </c>
      <c r="R29" s="23">
        <v>7533.9772153353015</v>
      </c>
      <c r="S29" s="23">
        <v>8714.6250595049005</v>
      </c>
      <c r="T29" s="23">
        <v>8221.3173001540999</v>
      </c>
      <c r="U29" s="23">
        <v>8587.7571839653992</v>
      </c>
      <c r="V29" s="23">
        <v>8423.4272169449996</v>
      </c>
      <c r="W29" s="23">
        <v>8545.1219303164999</v>
      </c>
    </row>
    <row r="30" spans="1:23" s="26" customFormat="1">
      <c r="A30" s="27" t="s">
        <v>119</v>
      </c>
      <c r="B30" s="27" t="s">
        <v>52</v>
      </c>
      <c r="C30" s="23">
        <v>22.535891999999897</v>
      </c>
      <c r="D30" s="23">
        <v>49.894670999999988</v>
      </c>
      <c r="E30" s="23">
        <v>79.81880599999991</v>
      </c>
      <c r="F30" s="23">
        <v>155.92720299999999</v>
      </c>
      <c r="G30" s="23">
        <v>254.09249999999997</v>
      </c>
      <c r="H30" s="23">
        <v>340.31299999999999</v>
      </c>
      <c r="I30" s="23">
        <v>415.59122999999988</v>
      </c>
      <c r="J30" s="23">
        <v>494.18509</v>
      </c>
      <c r="K30" s="23">
        <v>638.401375999999</v>
      </c>
      <c r="L30" s="23">
        <v>712.25678000000005</v>
      </c>
      <c r="M30" s="23">
        <v>812.0036399999999</v>
      </c>
      <c r="N30" s="23">
        <v>911.27242999999908</v>
      </c>
      <c r="O30" s="23">
        <v>1036.79008</v>
      </c>
      <c r="P30" s="23">
        <v>1148.15679</v>
      </c>
      <c r="Q30" s="23">
        <v>1293.78756</v>
      </c>
      <c r="R30" s="23">
        <v>1335.7555299999999</v>
      </c>
      <c r="S30" s="23">
        <v>1363.55755</v>
      </c>
      <c r="T30" s="23">
        <v>1443.7415999999998</v>
      </c>
      <c r="U30" s="23">
        <v>1502.0542899999989</v>
      </c>
      <c r="V30" s="23">
        <v>1530.6164299999991</v>
      </c>
      <c r="W30" s="23">
        <v>1616.9690500000002</v>
      </c>
    </row>
    <row r="31" spans="1:23" s="26" customFormat="1">
      <c r="A31" s="29" t="s">
        <v>118</v>
      </c>
      <c r="B31" s="29"/>
      <c r="C31" s="28">
        <v>58059.277874035564</v>
      </c>
      <c r="D31" s="28">
        <v>54360.059096420664</v>
      </c>
      <c r="E31" s="28">
        <v>52572.10352830882</v>
      </c>
      <c r="F31" s="28">
        <v>55122.769804896452</v>
      </c>
      <c r="G31" s="28">
        <v>51899.735264370531</v>
      </c>
      <c r="H31" s="28">
        <v>50038.499329307779</v>
      </c>
      <c r="I31" s="28">
        <v>48725.023889252545</v>
      </c>
      <c r="J31" s="28">
        <v>48785.415281357265</v>
      </c>
      <c r="K31" s="28">
        <v>49469.973900274155</v>
      </c>
      <c r="L31" s="28">
        <v>53669.46460471009</v>
      </c>
      <c r="M31" s="28">
        <v>55953.27479544191</v>
      </c>
      <c r="N31" s="28">
        <v>51316.069816496041</v>
      </c>
      <c r="O31" s="28">
        <v>52864.554254201212</v>
      </c>
      <c r="P31" s="28">
        <v>54372.705085533584</v>
      </c>
      <c r="Q31" s="28">
        <v>48908.652007745652</v>
      </c>
      <c r="R31" s="28">
        <v>49519.959910232457</v>
      </c>
      <c r="S31" s="28">
        <v>51688.173468791538</v>
      </c>
      <c r="T31" s="28">
        <v>49805.476102569155</v>
      </c>
      <c r="U31" s="28">
        <v>51035.983506808931</v>
      </c>
      <c r="V31" s="28">
        <v>50607.046242594275</v>
      </c>
      <c r="W31" s="28">
        <v>54622.56923017752</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44516.901199999993</v>
      </c>
      <c r="D34" s="23">
        <v>45904.813499999989</v>
      </c>
      <c r="E34" s="23">
        <v>48535.909399999997</v>
      </c>
      <c r="F34" s="23">
        <v>47693.979139999996</v>
      </c>
      <c r="G34" s="23">
        <v>48456.969506892994</v>
      </c>
      <c r="H34" s="23">
        <v>47055.236257457276</v>
      </c>
      <c r="I34" s="23">
        <v>43058.263386520695</v>
      </c>
      <c r="J34" s="23">
        <v>41262.690029794489</v>
      </c>
      <c r="K34" s="23">
        <v>40486.279435882003</v>
      </c>
      <c r="L34" s="23">
        <v>40820.337426531609</v>
      </c>
      <c r="M34" s="23">
        <v>39683.771260695001</v>
      </c>
      <c r="N34" s="23">
        <v>40868.8693255654</v>
      </c>
      <c r="O34" s="23">
        <v>42715.240876987402</v>
      </c>
      <c r="P34" s="23">
        <v>41878.257356351372</v>
      </c>
      <c r="Q34" s="23">
        <v>36451.8923</v>
      </c>
      <c r="R34" s="23">
        <v>32308.769699999986</v>
      </c>
      <c r="S34" s="23">
        <v>24350.561200000004</v>
      </c>
      <c r="T34" s="23">
        <v>25430.157000000003</v>
      </c>
      <c r="U34" s="23">
        <v>24605.306</v>
      </c>
      <c r="V34" s="23">
        <v>24615.122299999999</v>
      </c>
      <c r="W34" s="23">
        <v>20259.265341637296</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1113.0546819161104</v>
      </c>
      <c r="D36" s="23">
        <v>1113.0546818940231</v>
      </c>
      <c r="E36" s="23">
        <v>1240.8356081593281</v>
      </c>
      <c r="F36" s="23">
        <v>235.40908540243936</v>
      </c>
      <c r="G36" s="23">
        <v>235.4090856079406</v>
      </c>
      <c r="H36" s="23">
        <v>235.40908560310558</v>
      </c>
      <c r="I36" s="23">
        <v>236.05404264204179</v>
      </c>
      <c r="J36" s="23">
        <v>257.36008078961947</v>
      </c>
      <c r="K36" s="23">
        <v>235.40908598282289</v>
      </c>
      <c r="L36" s="23">
        <v>414.36575378253389</v>
      </c>
      <c r="M36" s="23">
        <v>605.7537196921179</v>
      </c>
      <c r="N36" s="23">
        <v>1721.6132023242367</v>
      </c>
      <c r="O36" s="23">
        <v>1771.351069837523</v>
      </c>
      <c r="P36" s="23">
        <v>1005.4429854216701</v>
      </c>
      <c r="Q36" s="23">
        <v>2519.8763843947322</v>
      </c>
      <c r="R36" s="23">
        <v>1388.352898012572</v>
      </c>
      <c r="S36" s="23">
        <v>2177.4464695861261</v>
      </c>
      <c r="T36" s="23">
        <v>2211.5372096333099</v>
      </c>
      <c r="U36" s="23">
        <v>1852.7691995665989</v>
      </c>
      <c r="V36" s="23">
        <v>2173.251600435261</v>
      </c>
      <c r="W36" s="23">
        <v>2227.8464649342636</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122.48008</v>
      </c>
      <c r="M37" s="23">
        <v>166.23253</v>
      </c>
      <c r="N37" s="23">
        <v>295.94083000000001</v>
      </c>
      <c r="O37" s="23">
        <v>289.9597</v>
      </c>
      <c r="P37" s="23">
        <v>229.8562</v>
      </c>
      <c r="Q37" s="23">
        <v>339.07562000000001</v>
      </c>
      <c r="R37" s="23">
        <v>280.53747999999899</v>
      </c>
      <c r="S37" s="23">
        <v>347.53145999999998</v>
      </c>
      <c r="T37" s="23">
        <v>285.25033999999999</v>
      </c>
      <c r="U37" s="23">
        <v>259.32407000000001</v>
      </c>
      <c r="V37" s="23">
        <v>281.08062999999999</v>
      </c>
      <c r="W37" s="23">
        <v>328.22152999999997</v>
      </c>
    </row>
    <row r="38" spans="1:23" s="26" customFormat="1">
      <c r="A38" s="27" t="s">
        <v>120</v>
      </c>
      <c r="B38" s="27" t="s">
        <v>62</v>
      </c>
      <c r="C38" s="23">
        <v>7.0669971240000004E-6</v>
      </c>
      <c r="D38" s="23">
        <v>6.9263359900000004E-6</v>
      </c>
      <c r="E38" s="23">
        <v>7.2999600839999983E-6</v>
      </c>
      <c r="F38" s="23">
        <v>2.3581893259169799</v>
      </c>
      <c r="G38" s="23">
        <v>4.9464638143610395</v>
      </c>
      <c r="H38" s="23">
        <v>6.8761777239696311</v>
      </c>
      <c r="I38" s="23">
        <v>6.6722312030067696</v>
      </c>
      <c r="J38" s="23">
        <v>16.88618529233575</v>
      </c>
      <c r="K38" s="23">
        <v>1.9439820819829101</v>
      </c>
      <c r="L38" s="23">
        <v>4.5711258420158201</v>
      </c>
      <c r="M38" s="23">
        <v>9.8256167804678398</v>
      </c>
      <c r="N38" s="23">
        <v>37.287076897502857</v>
      </c>
      <c r="O38" s="23">
        <v>21.944888374079198</v>
      </c>
      <c r="P38" s="23">
        <v>8.6052187222441994</v>
      </c>
      <c r="Q38" s="23">
        <v>115.78661022562169</v>
      </c>
      <c r="R38" s="23">
        <v>89.137469852376</v>
      </c>
      <c r="S38" s="23">
        <v>193.38884659009602</v>
      </c>
      <c r="T38" s="23">
        <v>88.916979118618798</v>
      </c>
      <c r="U38" s="23">
        <v>304.48323544090397</v>
      </c>
      <c r="V38" s="23">
        <v>369.26517418043835</v>
      </c>
      <c r="W38" s="23">
        <v>364.51905289547301</v>
      </c>
    </row>
    <row r="39" spans="1:23" s="26" customFormat="1">
      <c r="A39" s="27" t="s">
        <v>120</v>
      </c>
      <c r="B39" s="27" t="s">
        <v>61</v>
      </c>
      <c r="C39" s="23">
        <v>679.71947999999998</v>
      </c>
      <c r="D39" s="23">
        <v>676.10117000000002</v>
      </c>
      <c r="E39" s="23">
        <v>675.01414999999906</v>
      </c>
      <c r="F39" s="23">
        <v>670.56903999999997</v>
      </c>
      <c r="G39" s="23">
        <v>667.69370000000004</v>
      </c>
      <c r="H39" s="23">
        <v>664.66858000000002</v>
      </c>
      <c r="I39" s="23">
        <v>665.16145000000006</v>
      </c>
      <c r="J39" s="23">
        <v>658.70794999999998</v>
      </c>
      <c r="K39" s="23">
        <v>657.06202000000008</v>
      </c>
      <c r="L39" s="23">
        <v>653.68123999999898</v>
      </c>
      <c r="M39" s="23">
        <v>654.16901999999902</v>
      </c>
      <c r="N39" s="23">
        <v>648.99203999999997</v>
      </c>
      <c r="O39" s="23">
        <v>645.97439999999904</v>
      </c>
      <c r="P39" s="23">
        <v>643.15598</v>
      </c>
      <c r="Q39" s="23">
        <v>643.09628999999995</v>
      </c>
      <c r="R39" s="23">
        <v>637.50421000000006</v>
      </c>
      <c r="S39" s="23">
        <v>237.85499999999999</v>
      </c>
      <c r="T39" s="23">
        <v>238.26058999999901</v>
      </c>
      <c r="U39" s="23">
        <v>233.29087999999999</v>
      </c>
      <c r="V39" s="23">
        <v>234.92189999999999</v>
      </c>
      <c r="W39" s="23">
        <v>235.22986</v>
      </c>
    </row>
    <row r="40" spans="1:23" s="26" customFormat="1">
      <c r="A40" s="27" t="s">
        <v>120</v>
      </c>
      <c r="B40" s="27" t="s">
        <v>65</v>
      </c>
      <c r="C40" s="23">
        <v>2134.5666523920495</v>
      </c>
      <c r="D40" s="23">
        <v>1974.4780029351286</v>
      </c>
      <c r="E40" s="23">
        <v>1945.1552125802639</v>
      </c>
      <c r="F40" s="23">
        <v>1724.0235718325409</v>
      </c>
      <c r="G40" s="23">
        <v>2217.3976940625912</v>
      </c>
      <c r="H40" s="23">
        <v>3999.8277881339004</v>
      </c>
      <c r="I40" s="23">
        <v>6506.416941595664</v>
      </c>
      <c r="J40" s="23">
        <v>10611.866980661916</v>
      </c>
      <c r="K40" s="23">
        <v>12461.817187527622</v>
      </c>
      <c r="L40" s="23">
        <v>12662.813802630844</v>
      </c>
      <c r="M40" s="23">
        <v>11634.194334424963</v>
      </c>
      <c r="N40" s="23">
        <v>14315.013758859166</v>
      </c>
      <c r="O40" s="23">
        <v>12783.389526471441</v>
      </c>
      <c r="P40" s="23">
        <v>14997.418664812189</v>
      </c>
      <c r="Q40" s="23">
        <v>22352.765662459762</v>
      </c>
      <c r="R40" s="23">
        <v>27330.645842421014</v>
      </c>
      <c r="S40" s="23">
        <v>33999.207585565069</v>
      </c>
      <c r="T40" s="23">
        <v>34146.167144799925</v>
      </c>
      <c r="U40" s="23">
        <v>34718.195464982375</v>
      </c>
      <c r="V40" s="23">
        <v>32367.551401729048</v>
      </c>
      <c r="W40" s="23">
        <v>33577.52258760624</v>
      </c>
    </row>
    <row r="41" spans="1:23" s="26" customFormat="1">
      <c r="A41" s="27" t="s">
        <v>120</v>
      </c>
      <c r="B41" s="27" t="s">
        <v>64</v>
      </c>
      <c r="C41" s="23">
        <v>6071.0579980946541</v>
      </c>
      <c r="D41" s="23">
        <v>6392.6709992160377</v>
      </c>
      <c r="E41" s="23">
        <v>6497.1097734106597</v>
      </c>
      <c r="F41" s="23">
        <v>6212.7847957542899</v>
      </c>
      <c r="G41" s="23">
        <v>6072.8637194756257</v>
      </c>
      <c r="H41" s="23">
        <v>6411.5047325561945</v>
      </c>
      <c r="I41" s="23">
        <v>6387.1950669576672</v>
      </c>
      <c r="J41" s="23">
        <v>5416.6808707652244</v>
      </c>
      <c r="K41" s="23">
        <v>5999.2690407151867</v>
      </c>
      <c r="L41" s="23">
        <v>6224.9484614553812</v>
      </c>
      <c r="M41" s="23">
        <v>6405.3573791974804</v>
      </c>
      <c r="N41" s="23">
        <v>6480.9059069165178</v>
      </c>
      <c r="O41" s="23">
        <v>6206.2900282585588</v>
      </c>
      <c r="P41" s="23">
        <v>6072.3394477665506</v>
      </c>
      <c r="Q41" s="23">
        <v>6425.5244277261463</v>
      </c>
      <c r="R41" s="23">
        <v>7685.3484453577712</v>
      </c>
      <c r="S41" s="23">
        <v>6414.7510490574896</v>
      </c>
      <c r="T41" s="23">
        <v>7058.151688083205</v>
      </c>
      <c r="U41" s="23">
        <v>7351.4658459470083</v>
      </c>
      <c r="V41" s="23">
        <v>8103.4633904907578</v>
      </c>
      <c r="W41" s="23">
        <v>8120.3491117433778</v>
      </c>
    </row>
    <row r="42" spans="1:23" s="26" customFormat="1">
      <c r="A42" s="27" t="s">
        <v>120</v>
      </c>
      <c r="B42" s="27" t="s">
        <v>32</v>
      </c>
      <c r="C42" s="23">
        <v>26.905428958901002</v>
      </c>
      <c r="D42" s="23">
        <v>27.0656011001455</v>
      </c>
      <c r="E42" s="23">
        <v>28.013269174175999</v>
      </c>
      <c r="F42" s="23">
        <v>30.586831095937001</v>
      </c>
      <c r="G42" s="23">
        <v>31.771978045461001</v>
      </c>
      <c r="H42" s="23">
        <v>30.778525157299899</v>
      </c>
      <c r="I42" s="23">
        <v>29.611546677779</v>
      </c>
      <c r="J42" s="23">
        <v>29.74610919341</v>
      </c>
      <c r="K42" s="23">
        <v>30.356072744827902</v>
      </c>
      <c r="L42" s="23">
        <v>28.908164514279999</v>
      </c>
      <c r="M42" s="23">
        <v>28.986073945099903</v>
      </c>
      <c r="N42" s="23">
        <v>28.988654226114001</v>
      </c>
      <c r="O42" s="23">
        <v>28.749809794409899</v>
      </c>
      <c r="P42" s="23">
        <v>28.670001808029998</v>
      </c>
      <c r="Q42" s="23">
        <v>28.67127919711</v>
      </c>
      <c r="R42" s="23">
        <v>28.2621479206</v>
      </c>
      <c r="S42" s="23">
        <v>26.712109229800003</v>
      </c>
      <c r="T42" s="23">
        <v>27.564374336299998</v>
      </c>
      <c r="U42" s="23">
        <v>185.27718899999999</v>
      </c>
      <c r="V42" s="23">
        <v>186.58923899999999</v>
      </c>
      <c r="W42" s="23">
        <v>667.199206</v>
      </c>
    </row>
    <row r="43" spans="1:23" s="26" customFormat="1">
      <c r="A43" s="27" t="s">
        <v>120</v>
      </c>
      <c r="B43" s="27" t="s">
        <v>69</v>
      </c>
      <c r="C43" s="23">
        <v>43.799923</v>
      </c>
      <c r="D43" s="23">
        <v>42.988869999999999</v>
      </c>
      <c r="E43" s="23">
        <v>24.407646011933998</v>
      </c>
      <c r="F43" s="23">
        <v>346.93091293256401</v>
      </c>
      <c r="G43" s="23">
        <v>333.58003356543202</v>
      </c>
      <c r="H43" s="23">
        <v>352.18821417963301</v>
      </c>
      <c r="I43" s="23">
        <v>298.85966476204601</v>
      </c>
      <c r="J43" s="23">
        <v>383.59895691502203</v>
      </c>
      <c r="K43" s="23">
        <v>575.18026006953005</v>
      </c>
      <c r="L43" s="23">
        <v>705.81442520499195</v>
      </c>
      <c r="M43" s="23">
        <v>752.26803108291608</v>
      </c>
      <c r="N43" s="23">
        <v>773.57251456578001</v>
      </c>
      <c r="O43" s="23">
        <v>724.50119005092597</v>
      </c>
      <c r="P43" s="23">
        <v>683.60299073302997</v>
      </c>
      <c r="Q43" s="23">
        <v>661.89741483618002</v>
      </c>
      <c r="R43" s="23">
        <v>1579.1622400000001</v>
      </c>
      <c r="S43" s="23">
        <v>2447.2339299999999</v>
      </c>
      <c r="T43" s="23">
        <v>2509.7168300000003</v>
      </c>
      <c r="U43" s="23">
        <v>2510.7877400000002</v>
      </c>
      <c r="V43" s="23">
        <v>2570.9988599999997</v>
      </c>
      <c r="W43" s="23">
        <v>2563.2309299999993</v>
      </c>
    </row>
    <row r="44" spans="1:23" s="26" customFormat="1">
      <c r="A44" s="27" t="s">
        <v>120</v>
      </c>
      <c r="B44" s="27" t="s">
        <v>52</v>
      </c>
      <c r="C44" s="23">
        <v>11.7576266</v>
      </c>
      <c r="D44" s="23">
        <v>33.988965700000001</v>
      </c>
      <c r="E44" s="23">
        <v>67.654361999999992</v>
      </c>
      <c r="F44" s="23">
        <v>130.126329</v>
      </c>
      <c r="G44" s="23">
        <v>214.68625</v>
      </c>
      <c r="H44" s="23">
        <v>288.25598400000001</v>
      </c>
      <c r="I44" s="23">
        <v>361.21566999999999</v>
      </c>
      <c r="J44" s="23">
        <v>484.21970999999996</v>
      </c>
      <c r="K44" s="23">
        <v>676.03289000000007</v>
      </c>
      <c r="L44" s="23">
        <v>610.81472500000007</v>
      </c>
      <c r="M44" s="23">
        <v>702.00274999999999</v>
      </c>
      <c r="N44" s="23">
        <v>796.95799</v>
      </c>
      <c r="O44" s="23">
        <v>918.85756600000002</v>
      </c>
      <c r="P44" s="23">
        <v>1019.9268499999999</v>
      </c>
      <c r="Q44" s="23">
        <v>1120.6860999999981</v>
      </c>
      <c r="R44" s="23">
        <v>1161.1916799999999</v>
      </c>
      <c r="S44" s="23">
        <v>1165.4522399999901</v>
      </c>
      <c r="T44" s="23">
        <v>1218.8908499999998</v>
      </c>
      <c r="U44" s="23">
        <v>1267.75262</v>
      </c>
      <c r="V44" s="23">
        <v>1309.5759499999999</v>
      </c>
      <c r="W44" s="23">
        <v>1365.8986200000002</v>
      </c>
    </row>
    <row r="45" spans="1:23" s="26" customFormat="1">
      <c r="A45" s="29" t="s">
        <v>118</v>
      </c>
      <c r="B45" s="29"/>
      <c r="C45" s="28">
        <v>54552.415789469807</v>
      </c>
      <c r="D45" s="28">
        <v>56098.234130971512</v>
      </c>
      <c r="E45" s="28">
        <v>58967.743341450208</v>
      </c>
      <c r="F45" s="28">
        <v>56611.927832315188</v>
      </c>
      <c r="G45" s="28">
        <v>57728.084179853518</v>
      </c>
      <c r="H45" s="28">
        <v>58446.326631474447</v>
      </c>
      <c r="I45" s="28">
        <v>56932.766588919076</v>
      </c>
      <c r="J45" s="28">
        <v>58296.996107303581</v>
      </c>
      <c r="K45" s="28">
        <v>59914.584762189617</v>
      </c>
      <c r="L45" s="28">
        <v>60903.19789024238</v>
      </c>
      <c r="M45" s="28">
        <v>59159.303860790023</v>
      </c>
      <c r="N45" s="28">
        <v>64368.622140562824</v>
      </c>
      <c r="O45" s="28">
        <v>64434.150489929001</v>
      </c>
      <c r="P45" s="28">
        <v>64835.075853074035</v>
      </c>
      <c r="Q45" s="28">
        <v>68848.017294806268</v>
      </c>
      <c r="R45" s="28">
        <v>69720.296045643729</v>
      </c>
      <c r="S45" s="28">
        <v>67720.741610798781</v>
      </c>
      <c r="T45" s="28">
        <v>69458.440951635057</v>
      </c>
      <c r="U45" s="28">
        <v>69324.834695936879</v>
      </c>
      <c r="V45" s="28">
        <v>68144.656396835504</v>
      </c>
      <c r="W45" s="28">
        <v>65112.953948816656</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29606.652099999996</v>
      </c>
      <c r="D49" s="23">
        <v>28821.168699999998</v>
      </c>
      <c r="E49" s="23">
        <v>29834.6001</v>
      </c>
      <c r="F49" s="23">
        <v>28091.872199999994</v>
      </c>
      <c r="G49" s="23">
        <v>27982.295650000004</v>
      </c>
      <c r="H49" s="23">
        <v>27520.148740000001</v>
      </c>
      <c r="I49" s="23">
        <v>28532.04854</v>
      </c>
      <c r="J49" s="23">
        <v>28001.059069999988</v>
      </c>
      <c r="K49" s="23">
        <v>27675.182899999989</v>
      </c>
      <c r="L49" s="23">
        <v>26583.98569999999</v>
      </c>
      <c r="M49" s="23">
        <v>24811.492600000001</v>
      </c>
      <c r="N49" s="23">
        <v>22514.855499999998</v>
      </c>
      <c r="O49" s="23">
        <v>22097.884799999982</v>
      </c>
      <c r="P49" s="23">
        <v>22176.242199999997</v>
      </c>
      <c r="Q49" s="23">
        <v>21573.962000000003</v>
      </c>
      <c r="R49" s="23">
        <v>22096.236699999998</v>
      </c>
      <c r="S49" s="23">
        <v>20267.282800000001</v>
      </c>
      <c r="T49" s="23">
        <v>21272.771499999999</v>
      </c>
      <c r="U49" s="23">
        <v>20142.962299999999</v>
      </c>
      <c r="V49" s="23">
        <v>20650.0105</v>
      </c>
      <c r="W49" s="23">
        <v>20985.777699999999</v>
      </c>
    </row>
    <row r="50" spans="1:23" s="26" customFormat="1">
      <c r="A50" s="27" t="s">
        <v>121</v>
      </c>
      <c r="B50" s="27" t="s">
        <v>18</v>
      </c>
      <c r="C50" s="23">
        <v>4.6070912999999997E-6</v>
      </c>
      <c r="D50" s="23">
        <v>4.5583642999999999E-6</v>
      </c>
      <c r="E50" s="23">
        <v>4.8934509999999999E-6</v>
      </c>
      <c r="F50" s="23">
        <v>6.1631275999999903E-6</v>
      </c>
      <c r="G50" s="23">
        <v>6.1518025999999901E-6</v>
      </c>
      <c r="H50" s="23">
        <v>6.3972057000000003E-6</v>
      </c>
      <c r="I50" s="23">
        <v>6.5253684999999999E-6</v>
      </c>
      <c r="J50" s="23">
        <v>6.9925585999999902E-6</v>
      </c>
      <c r="K50" s="23">
        <v>8.0907129999999992E-6</v>
      </c>
      <c r="L50" s="23">
        <v>1.2956255E-5</v>
      </c>
      <c r="M50" s="23">
        <v>1.43785055E-5</v>
      </c>
      <c r="N50" s="23">
        <v>2.2350549999999999E-5</v>
      </c>
      <c r="O50" s="23">
        <v>2.2518207E-5</v>
      </c>
      <c r="P50" s="23">
        <v>2.1552645000000001E-5</v>
      </c>
      <c r="Q50" s="23">
        <v>2.6193266999999998E-5</v>
      </c>
      <c r="R50" s="23">
        <v>2.5061372E-5</v>
      </c>
      <c r="S50" s="23">
        <v>3.3835021999999997E-5</v>
      </c>
      <c r="T50" s="23">
        <v>3.4053388000000002E-5</v>
      </c>
      <c r="U50" s="23">
        <v>4.1343203000000002E-5</v>
      </c>
      <c r="V50" s="23">
        <v>4.1932467999999998E-5</v>
      </c>
      <c r="W50" s="23">
        <v>4.1911781999999998E-5</v>
      </c>
    </row>
    <row r="51" spans="1:23" s="26" customFormat="1">
      <c r="A51" s="27" t="s">
        <v>121</v>
      </c>
      <c r="B51" s="27" t="s">
        <v>28</v>
      </c>
      <c r="C51" s="23">
        <v>7.4305605999999997</v>
      </c>
      <c r="D51" s="23">
        <v>8.1201550000000005</v>
      </c>
      <c r="E51" s="23">
        <v>11.241954</v>
      </c>
      <c r="F51" s="23">
        <v>2.4695037000000001E-6</v>
      </c>
      <c r="G51" s="23">
        <v>2.3682452999999899E-6</v>
      </c>
      <c r="H51" s="23">
        <v>2.3910888999999998E-6</v>
      </c>
      <c r="I51" s="23">
        <v>2.4376914000000001E-6</v>
      </c>
      <c r="J51" s="23">
        <v>2.8459429999999998E-6</v>
      </c>
      <c r="K51" s="23">
        <v>2.8671196999999999E-6</v>
      </c>
      <c r="L51" s="23">
        <v>4.5133147E-6</v>
      </c>
      <c r="M51" s="23">
        <v>4.0416509999999999E-6</v>
      </c>
      <c r="N51" s="23">
        <v>7.3351575000000001E-6</v>
      </c>
      <c r="O51" s="23">
        <v>6.9685469999999997E-6</v>
      </c>
      <c r="P51" s="23">
        <v>6.2290329999999901E-6</v>
      </c>
      <c r="Q51" s="23">
        <v>1.0028624999999999E-5</v>
      </c>
      <c r="R51" s="23">
        <v>9.2487770000000007E-6</v>
      </c>
      <c r="S51" s="23">
        <v>1.4078666999999999E-5</v>
      </c>
      <c r="T51" s="23">
        <v>1.0506265000000001E-5</v>
      </c>
      <c r="U51" s="23">
        <v>0</v>
      </c>
      <c r="V51" s="23">
        <v>0</v>
      </c>
      <c r="W51" s="23">
        <v>0</v>
      </c>
    </row>
    <row r="52" spans="1:23" s="26" customFormat="1">
      <c r="A52" s="27" t="s">
        <v>121</v>
      </c>
      <c r="B52" s="27" t="s">
        <v>62</v>
      </c>
      <c r="C52" s="23">
        <v>8.1030651230060986</v>
      </c>
      <c r="D52" s="23">
        <v>6.9772451225621994</v>
      </c>
      <c r="E52" s="23">
        <v>18.092185782793784</v>
      </c>
      <c r="F52" s="23">
        <v>10.0705744279995</v>
      </c>
      <c r="G52" s="23">
        <v>10.3418311837105</v>
      </c>
      <c r="H52" s="23">
        <v>20.567943633165299</v>
      </c>
      <c r="I52" s="23">
        <v>9.094894933408499</v>
      </c>
      <c r="J52" s="23">
        <v>25.337056867522403</v>
      </c>
      <c r="K52" s="23">
        <v>11.503915277346898</v>
      </c>
      <c r="L52" s="23">
        <v>91.063900774959905</v>
      </c>
      <c r="M52" s="23">
        <v>53.561812463400507</v>
      </c>
      <c r="N52" s="23">
        <v>109.44159281228089</v>
      </c>
      <c r="O52" s="23">
        <v>64.011540264888396</v>
      </c>
      <c r="P52" s="23">
        <v>58.82422623003859</v>
      </c>
      <c r="Q52" s="23">
        <v>141.92866168248759</v>
      </c>
      <c r="R52" s="23">
        <v>118.78952498946499</v>
      </c>
      <c r="S52" s="23">
        <v>242.76757585575731</v>
      </c>
      <c r="T52" s="23">
        <v>110.57698931126218</v>
      </c>
      <c r="U52" s="23">
        <v>236.52749701578901</v>
      </c>
      <c r="V52" s="23">
        <v>381.71751501607469</v>
      </c>
      <c r="W52" s="23">
        <v>327.05979717828365</v>
      </c>
    </row>
    <row r="53" spans="1:23" s="26" customFormat="1">
      <c r="A53" s="27" t="s">
        <v>121</v>
      </c>
      <c r="B53" s="27" t="s">
        <v>61</v>
      </c>
      <c r="C53" s="23">
        <v>2714.8507</v>
      </c>
      <c r="D53" s="23">
        <v>2712.6404130000001</v>
      </c>
      <c r="E53" s="23">
        <v>2466.3398720000005</v>
      </c>
      <c r="F53" s="23">
        <v>3035.8155100000004</v>
      </c>
      <c r="G53" s="23">
        <v>3103.8111339999978</v>
      </c>
      <c r="H53" s="23">
        <v>2922.6651059999995</v>
      </c>
      <c r="I53" s="23">
        <v>2977.975829999999</v>
      </c>
      <c r="J53" s="23">
        <v>3777.6872799999978</v>
      </c>
      <c r="K53" s="23">
        <v>3140.2639699999991</v>
      </c>
      <c r="L53" s="23">
        <v>2651.5997399999987</v>
      </c>
      <c r="M53" s="23">
        <v>2666.7817099999997</v>
      </c>
      <c r="N53" s="23">
        <v>2414.4918600000001</v>
      </c>
      <c r="O53" s="23">
        <v>2952.7559249999995</v>
      </c>
      <c r="P53" s="23">
        <v>3026.735439999999</v>
      </c>
      <c r="Q53" s="23">
        <v>2877.9845559999999</v>
      </c>
      <c r="R53" s="23">
        <v>2876.726905</v>
      </c>
      <c r="S53" s="23">
        <v>3620.1159199999988</v>
      </c>
      <c r="T53" s="23">
        <v>2985.0220999999988</v>
      </c>
      <c r="U53" s="23">
        <v>2577.6117800000002</v>
      </c>
      <c r="V53" s="23">
        <v>2570.2307850000002</v>
      </c>
      <c r="W53" s="23">
        <v>2325.2557899999997</v>
      </c>
    </row>
    <row r="54" spans="1:23" s="26" customFormat="1">
      <c r="A54" s="27" t="s">
        <v>121</v>
      </c>
      <c r="B54" s="27" t="s">
        <v>65</v>
      </c>
      <c r="C54" s="23">
        <v>11033.14611677221</v>
      </c>
      <c r="D54" s="23">
        <v>12434.637140064297</v>
      </c>
      <c r="E54" s="23">
        <v>10766.343393007295</v>
      </c>
      <c r="F54" s="23">
        <v>10873.922243753057</v>
      </c>
      <c r="G54" s="23">
        <v>10997.639485402769</v>
      </c>
      <c r="H54" s="23">
        <v>11422.02410745296</v>
      </c>
      <c r="I54" s="23">
        <v>12180.308807276009</v>
      </c>
      <c r="J54" s="23">
        <v>11047.014758955607</v>
      </c>
      <c r="K54" s="23">
        <v>11879.549345056959</v>
      </c>
      <c r="L54" s="23">
        <v>11413.039344403089</v>
      </c>
      <c r="M54" s="23">
        <v>12851.124947501947</v>
      </c>
      <c r="N54" s="23">
        <v>13112.043933382394</v>
      </c>
      <c r="O54" s="23">
        <v>13301.545386078922</v>
      </c>
      <c r="P54" s="23">
        <v>13563.885932300769</v>
      </c>
      <c r="Q54" s="23">
        <v>16088.629545709993</v>
      </c>
      <c r="R54" s="23">
        <v>16861.876063085852</v>
      </c>
      <c r="S54" s="23">
        <v>17623.287345057437</v>
      </c>
      <c r="T54" s="23">
        <v>17792.288516541517</v>
      </c>
      <c r="U54" s="23">
        <v>17173.183422945389</v>
      </c>
      <c r="V54" s="23">
        <v>17305.762186108714</v>
      </c>
      <c r="W54" s="23">
        <v>14897.527024641591</v>
      </c>
    </row>
    <row r="55" spans="1:23" s="26" customFormat="1">
      <c r="A55" s="27" t="s">
        <v>121</v>
      </c>
      <c r="B55" s="27" t="s">
        <v>64</v>
      </c>
      <c r="C55" s="23">
        <v>2656.3955081275171</v>
      </c>
      <c r="D55" s="23">
        <v>2640.3495326565726</v>
      </c>
      <c r="E55" s="23">
        <v>2747.7629568081338</v>
      </c>
      <c r="F55" s="23">
        <v>2627.6397835419107</v>
      </c>
      <c r="G55" s="23">
        <v>2486.8756163290045</v>
      </c>
      <c r="H55" s="23">
        <v>2629.5175083516478</v>
      </c>
      <c r="I55" s="23">
        <v>2681.7627211161671</v>
      </c>
      <c r="J55" s="23">
        <v>2907.2978890745048</v>
      </c>
      <c r="K55" s="23">
        <v>3020.1867238155128</v>
      </c>
      <c r="L55" s="23">
        <v>3079.3580246064889</v>
      </c>
      <c r="M55" s="23">
        <v>3066.2726456083155</v>
      </c>
      <c r="N55" s="23">
        <v>3182.194838568822</v>
      </c>
      <c r="O55" s="23">
        <v>3037.6764219891702</v>
      </c>
      <c r="P55" s="23">
        <v>2891.6600799512703</v>
      </c>
      <c r="Q55" s="23">
        <v>3057.0400453668781</v>
      </c>
      <c r="R55" s="23">
        <v>3266.626705340429</v>
      </c>
      <c r="S55" s="23">
        <v>3545.4936449603633</v>
      </c>
      <c r="T55" s="23">
        <v>3672.7109401823263</v>
      </c>
      <c r="U55" s="23">
        <v>3762.6643654167606</v>
      </c>
      <c r="V55" s="23">
        <v>5319.8072961041189</v>
      </c>
      <c r="W55" s="23">
        <v>8849.6732404822305</v>
      </c>
    </row>
    <row r="56" spans="1:23" s="26" customFormat="1">
      <c r="A56" s="27" t="s">
        <v>121</v>
      </c>
      <c r="B56" s="27" t="s">
        <v>32</v>
      </c>
      <c r="C56" s="23">
        <v>39.779591964503894</v>
      </c>
      <c r="D56" s="23">
        <v>39.817047247314903</v>
      </c>
      <c r="E56" s="23">
        <v>37.065287444899994</v>
      </c>
      <c r="F56" s="23">
        <v>40.940957867129896</v>
      </c>
      <c r="G56" s="23">
        <v>41.275269056056999</v>
      </c>
      <c r="H56" s="23">
        <v>38.276860193099999</v>
      </c>
      <c r="I56" s="23">
        <v>37.391518980763998</v>
      </c>
      <c r="J56" s="23">
        <v>35.399302001998898</v>
      </c>
      <c r="K56" s="23">
        <v>36.871873910859996</v>
      </c>
      <c r="L56" s="23">
        <v>35.120500819145001</v>
      </c>
      <c r="M56" s="23">
        <v>34.890996637610002</v>
      </c>
      <c r="N56" s="23">
        <v>34.904544582969997</v>
      </c>
      <c r="O56" s="23">
        <v>6.4351466253399998</v>
      </c>
      <c r="P56" s="23">
        <v>6.3303982403199894</v>
      </c>
      <c r="Q56" s="23">
        <v>6.5201984190440001</v>
      </c>
      <c r="R56" s="23">
        <v>6.4154316215659994</v>
      </c>
      <c r="S56" s="23">
        <v>5.9202369495759903</v>
      </c>
      <c r="T56" s="23">
        <v>6.0194531992999893</v>
      </c>
      <c r="U56" s="23">
        <v>5.9026521318499894</v>
      </c>
      <c r="V56" s="23">
        <v>5.6462182409699899</v>
      </c>
      <c r="W56" s="23">
        <v>39.635035699999989</v>
      </c>
    </row>
    <row r="57" spans="1:23" s="26" customFormat="1">
      <c r="A57" s="27" t="s">
        <v>121</v>
      </c>
      <c r="B57" s="27" t="s">
        <v>69</v>
      </c>
      <c r="C57" s="23">
        <v>0</v>
      </c>
      <c r="D57" s="23">
        <v>0</v>
      </c>
      <c r="E57" s="23">
        <v>1.3334702E-5</v>
      </c>
      <c r="F57" s="23">
        <v>1.9389656000000001E-5</v>
      </c>
      <c r="G57" s="23">
        <v>1.94442239999999E-5</v>
      </c>
      <c r="H57" s="23">
        <v>2.2592343000000001E-5</v>
      </c>
      <c r="I57" s="23">
        <v>2.2071786999999999E-5</v>
      </c>
      <c r="J57" s="23">
        <v>2.2127787999999999E-5</v>
      </c>
      <c r="K57" s="23">
        <v>3.0803940000000001E-5</v>
      </c>
      <c r="L57" s="23">
        <v>219.68717999999899</v>
      </c>
      <c r="M57" s="23">
        <v>616.33119999999997</v>
      </c>
      <c r="N57" s="23">
        <v>1567.1376</v>
      </c>
      <c r="O57" s="23">
        <v>1589.0552</v>
      </c>
      <c r="P57" s="23">
        <v>1592.5476000000001</v>
      </c>
      <c r="Q57" s="23">
        <v>2270.4697000000001</v>
      </c>
      <c r="R57" s="23">
        <v>2242.9762999999998</v>
      </c>
      <c r="S57" s="23">
        <v>2274.5515</v>
      </c>
      <c r="T57" s="23">
        <v>2354.2404999999999</v>
      </c>
      <c r="U57" s="23">
        <v>2909.2159999999999</v>
      </c>
      <c r="V57" s="23">
        <v>2684.4555999999998</v>
      </c>
      <c r="W57" s="23">
        <v>3908.4027999999998</v>
      </c>
    </row>
    <row r="58" spans="1:23" s="26" customFormat="1">
      <c r="A58" s="27" t="s">
        <v>121</v>
      </c>
      <c r="B58" s="27" t="s">
        <v>52</v>
      </c>
      <c r="C58" s="23">
        <v>15.1586473999999</v>
      </c>
      <c r="D58" s="23">
        <v>45.533099</v>
      </c>
      <c r="E58" s="23">
        <v>104.84649099999999</v>
      </c>
      <c r="F58" s="23">
        <v>217.38027499999899</v>
      </c>
      <c r="G58" s="23">
        <v>334.83870400000001</v>
      </c>
      <c r="H58" s="23">
        <v>449.78459599999996</v>
      </c>
      <c r="I58" s="23">
        <v>555.43385999999896</v>
      </c>
      <c r="J58" s="23">
        <v>636.24560500000007</v>
      </c>
      <c r="K58" s="23">
        <v>800.58623999999895</v>
      </c>
      <c r="L58" s="23">
        <v>868.87544000000003</v>
      </c>
      <c r="M58" s="23">
        <v>955.7793200000001</v>
      </c>
      <c r="N58" s="23">
        <v>1045.7247600000001</v>
      </c>
      <c r="O58" s="23">
        <v>1156.3705299999999</v>
      </c>
      <c r="P58" s="23">
        <v>1287.66452</v>
      </c>
      <c r="Q58" s="23">
        <v>1430.453829999999</v>
      </c>
      <c r="R58" s="23">
        <v>1485.2200799999991</v>
      </c>
      <c r="S58" s="23">
        <v>1477.0438999999999</v>
      </c>
      <c r="T58" s="23">
        <v>1555.2026299999991</v>
      </c>
      <c r="U58" s="23">
        <v>1544.5157399999991</v>
      </c>
      <c r="V58" s="23">
        <v>1562.6463699999999</v>
      </c>
      <c r="W58" s="23">
        <v>1677.54927</v>
      </c>
    </row>
    <row r="59" spans="1:23" s="26" customFormat="1">
      <c r="A59" s="29" t="s">
        <v>118</v>
      </c>
      <c r="B59" s="29"/>
      <c r="C59" s="28">
        <v>46026.578055229824</v>
      </c>
      <c r="D59" s="28">
        <v>46623.893190401795</v>
      </c>
      <c r="E59" s="28">
        <v>45844.380466491675</v>
      </c>
      <c r="F59" s="28">
        <v>44639.320320355597</v>
      </c>
      <c r="G59" s="28">
        <v>44580.963725435533</v>
      </c>
      <c r="H59" s="28">
        <v>44514.923414226068</v>
      </c>
      <c r="I59" s="28">
        <v>46381.190802288649</v>
      </c>
      <c r="J59" s="28">
        <v>45758.396064736131</v>
      </c>
      <c r="K59" s="28">
        <v>45726.686865107637</v>
      </c>
      <c r="L59" s="28">
        <v>43819.046727254092</v>
      </c>
      <c r="M59" s="28">
        <v>43449.233733993824</v>
      </c>
      <c r="N59" s="28">
        <v>41333.027754449206</v>
      </c>
      <c r="O59" s="28">
        <v>41453.874102819718</v>
      </c>
      <c r="P59" s="28">
        <v>41717.347906263749</v>
      </c>
      <c r="Q59" s="28">
        <v>43739.544844981247</v>
      </c>
      <c r="R59" s="28">
        <v>45220.255932725893</v>
      </c>
      <c r="S59" s="28">
        <v>45298.947333787248</v>
      </c>
      <c r="T59" s="28">
        <v>45833.370090594755</v>
      </c>
      <c r="U59" s="28">
        <v>43892.949406721142</v>
      </c>
      <c r="V59" s="28">
        <v>46227.52832416138</v>
      </c>
      <c r="W59" s="28">
        <v>47385.293594213887</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1105.7485344816741</v>
      </c>
      <c r="D64" s="23">
        <v>1105.748534447149</v>
      </c>
      <c r="E64" s="23">
        <v>665.15721161547049</v>
      </c>
      <c r="F64" s="23">
        <v>454.13593563951059</v>
      </c>
      <c r="G64" s="23">
        <v>454.13593583637527</v>
      </c>
      <c r="H64" s="23">
        <v>454.13593617225615</v>
      </c>
      <c r="I64" s="23">
        <v>455.38016619420301</v>
      </c>
      <c r="J64" s="23">
        <v>454.1359364825704</v>
      </c>
      <c r="K64" s="23">
        <v>454.13593694855899</v>
      </c>
      <c r="L64" s="23">
        <v>454.1359385048205</v>
      </c>
      <c r="M64" s="23">
        <v>455.38016939338996</v>
      </c>
      <c r="N64" s="23">
        <v>1185.8503150477461</v>
      </c>
      <c r="O64" s="23">
        <v>1150.0566152186698</v>
      </c>
      <c r="P64" s="23">
        <v>919.67951482680451</v>
      </c>
      <c r="Q64" s="23">
        <v>1178.6705197769679</v>
      </c>
      <c r="R64" s="23">
        <v>901.55572240396498</v>
      </c>
      <c r="S64" s="23">
        <v>2.3554185000000001E-5</v>
      </c>
      <c r="T64" s="23">
        <v>2.3589197999999999E-5</v>
      </c>
      <c r="U64" s="23">
        <v>2.7283156999999999E-5</v>
      </c>
      <c r="V64" s="23">
        <v>2.7541477000000001E-5</v>
      </c>
      <c r="W64" s="23">
        <v>3.1998363000000001E-5</v>
      </c>
    </row>
    <row r="65" spans="1:23" s="26" customFormat="1">
      <c r="A65" s="27" t="s">
        <v>122</v>
      </c>
      <c r="B65" s="27" t="s">
        <v>28</v>
      </c>
      <c r="C65" s="23">
        <v>933.88531999999998</v>
      </c>
      <c r="D65" s="23">
        <v>739.82374000000004</v>
      </c>
      <c r="E65" s="23">
        <v>709.92840000000001</v>
      </c>
      <c r="F65" s="23">
        <v>2.3911562E-6</v>
      </c>
      <c r="G65" s="23">
        <v>2.4652529999999899E-6</v>
      </c>
      <c r="H65" s="23">
        <v>2.5674486999999998E-6</v>
      </c>
      <c r="I65" s="23">
        <v>2.3352615999999999E-6</v>
      </c>
      <c r="J65" s="23">
        <v>2.9465873E-6</v>
      </c>
      <c r="K65" s="23">
        <v>2.8166034999999998E-6</v>
      </c>
      <c r="L65" s="23">
        <v>3.8242356000000001E-6</v>
      </c>
      <c r="M65" s="23">
        <v>3.6610883999999998E-6</v>
      </c>
      <c r="N65" s="23">
        <v>6.4530122000000001E-6</v>
      </c>
      <c r="O65" s="23">
        <v>5.5663604000000001E-6</v>
      </c>
      <c r="P65" s="23">
        <v>6.0884167E-6</v>
      </c>
      <c r="Q65" s="23">
        <v>0</v>
      </c>
      <c r="R65" s="23">
        <v>0</v>
      </c>
      <c r="S65" s="23">
        <v>0</v>
      </c>
      <c r="T65" s="23">
        <v>0</v>
      </c>
      <c r="U65" s="23">
        <v>0</v>
      </c>
      <c r="V65" s="23">
        <v>0</v>
      </c>
      <c r="W65" s="23">
        <v>0</v>
      </c>
    </row>
    <row r="66" spans="1:23" s="26" customFormat="1">
      <c r="A66" s="27" t="s">
        <v>122</v>
      </c>
      <c r="B66" s="27" t="s">
        <v>62</v>
      </c>
      <c r="C66" s="23">
        <v>33.542288555515988</v>
      </c>
      <c r="D66" s="23">
        <v>38.870251198574003</v>
      </c>
      <c r="E66" s="23">
        <v>85.638332762239912</v>
      </c>
      <c r="F66" s="23">
        <v>19.529947250063778</v>
      </c>
      <c r="G66" s="23">
        <v>17.7462253224801</v>
      </c>
      <c r="H66" s="23">
        <v>26.830479459838021</v>
      </c>
      <c r="I66" s="23">
        <v>17.748998471438139</v>
      </c>
      <c r="J66" s="23">
        <v>40.956483589197951</v>
      </c>
      <c r="K66" s="23">
        <v>24.049326472935185</v>
      </c>
      <c r="L66" s="23">
        <v>47.432850479036148</v>
      </c>
      <c r="M66" s="23">
        <v>32.769173350788193</v>
      </c>
      <c r="N66" s="23">
        <v>218.54772201991491</v>
      </c>
      <c r="O66" s="23">
        <v>146.0806028698847</v>
      </c>
      <c r="P66" s="23">
        <v>153.48820443609429</v>
      </c>
      <c r="Q66" s="23">
        <v>248.48646390556067</v>
      </c>
      <c r="R66" s="23">
        <v>184.8581545063102</v>
      </c>
      <c r="S66" s="23">
        <v>462.78710843455195</v>
      </c>
      <c r="T66" s="23">
        <v>465.61345372219648</v>
      </c>
      <c r="U66" s="23">
        <v>527.69932071198184</v>
      </c>
      <c r="V66" s="23">
        <v>688.45210207533091</v>
      </c>
      <c r="W66" s="23">
        <v>600.33898710350547</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6220.9473635106306</v>
      </c>
      <c r="D68" s="23">
        <v>6552.2641577721924</v>
      </c>
      <c r="E68" s="23">
        <v>5880.9960725342125</v>
      </c>
      <c r="F68" s="23">
        <v>6421.865253213834</v>
      </c>
      <c r="G68" s="23">
        <v>6210.1846180268694</v>
      </c>
      <c r="H68" s="23">
        <v>6909.564100535159</v>
      </c>
      <c r="I68" s="23">
        <v>6921.7370125633979</v>
      </c>
      <c r="J68" s="23">
        <v>6391.205685263998</v>
      </c>
      <c r="K68" s="23">
        <v>6207.6190987317659</v>
      </c>
      <c r="L68" s="23">
        <v>6028.1350921335961</v>
      </c>
      <c r="M68" s="23">
        <v>6897.7133268604421</v>
      </c>
      <c r="N68" s="23">
        <v>8364.8952126260338</v>
      </c>
      <c r="O68" s="23">
        <v>8052.2896011076855</v>
      </c>
      <c r="P68" s="23">
        <v>7675.720546001924</v>
      </c>
      <c r="Q68" s="23">
        <v>8548.8188813764573</v>
      </c>
      <c r="R68" s="23">
        <v>8147.3592585378483</v>
      </c>
      <c r="S68" s="23">
        <v>9500.8461142911146</v>
      </c>
      <c r="T68" s="23">
        <v>9943.1103507491498</v>
      </c>
      <c r="U68" s="23">
        <v>11708.452045428534</v>
      </c>
      <c r="V68" s="23">
        <v>11975.709501572977</v>
      </c>
      <c r="W68" s="23">
        <v>10673.302087208554</v>
      </c>
    </row>
    <row r="69" spans="1:23" s="26" customFormat="1">
      <c r="A69" s="27" t="s">
        <v>122</v>
      </c>
      <c r="B69" s="27" t="s">
        <v>64</v>
      </c>
      <c r="C69" s="23">
        <v>885.199757000879</v>
      </c>
      <c r="D69" s="23">
        <v>888.27895176032121</v>
      </c>
      <c r="E69" s="23">
        <v>902.71248211866839</v>
      </c>
      <c r="F69" s="23">
        <v>860.15269186382454</v>
      </c>
      <c r="G69" s="23">
        <v>839.32291007888568</v>
      </c>
      <c r="H69" s="23">
        <v>859.74120790983045</v>
      </c>
      <c r="I69" s="23">
        <v>886.87054284978581</v>
      </c>
      <c r="J69" s="23">
        <v>836.85969092094922</v>
      </c>
      <c r="K69" s="23">
        <v>863.85820740161591</v>
      </c>
      <c r="L69" s="23">
        <v>885.26616031699666</v>
      </c>
      <c r="M69" s="23">
        <v>1118.6706682979052</v>
      </c>
      <c r="N69" s="23">
        <v>1215.2659265682241</v>
      </c>
      <c r="O69" s="23">
        <v>1156.9712515995336</v>
      </c>
      <c r="P69" s="23">
        <v>1136.4216711645897</v>
      </c>
      <c r="Q69" s="23">
        <v>1165.6828927584661</v>
      </c>
      <c r="R69" s="23">
        <v>1234.0270380706029</v>
      </c>
      <c r="S69" s="23">
        <v>1166.5715730714739</v>
      </c>
      <c r="T69" s="23">
        <v>1211.5563998187101</v>
      </c>
      <c r="U69" s="23">
        <v>1226.3162348656772</v>
      </c>
      <c r="V69" s="23">
        <v>1226.1674669654885</v>
      </c>
      <c r="W69" s="23">
        <v>1443.4978002994676</v>
      </c>
    </row>
    <row r="70" spans="1:23" s="26" customFormat="1">
      <c r="A70" s="27" t="s">
        <v>122</v>
      </c>
      <c r="B70" s="27" t="s">
        <v>32</v>
      </c>
      <c r="C70" s="23">
        <v>106.45143721231101</v>
      </c>
      <c r="D70" s="23">
        <v>106.92653970740899</v>
      </c>
      <c r="E70" s="23">
        <v>106.025438657885</v>
      </c>
      <c r="F70" s="23">
        <v>107.30548098926698</v>
      </c>
      <c r="G70" s="23">
        <v>105.3628832407985</v>
      </c>
      <c r="H70" s="23">
        <v>98.997919372179993</v>
      </c>
      <c r="I70" s="23">
        <v>94.366408731800007</v>
      </c>
      <c r="J70" s="23">
        <v>91.070671214279983</v>
      </c>
      <c r="K70" s="23">
        <v>91.753086117568998</v>
      </c>
      <c r="L70" s="23">
        <v>237.92052999999999</v>
      </c>
      <c r="M70" s="23">
        <v>430.322945</v>
      </c>
      <c r="N70" s="23">
        <v>428.45674100000002</v>
      </c>
      <c r="O70" s="23">
        <v>415.79620899999998</v>
      </c>
      <c r="P70" s="23">
        <v>396.34724599999998</v>
      </c>
      <c r="Q70" s="23">
        <v>417.92047600000001</v>
      </c>
      <c r="R70" s="23">
        <v>421.67144500000001</v>
      </c>
      <c r="S70" s="23">
        <v>418.98197999999991</v>
      </c>
      <c r="T70" s="23">
        <v>419.91688999999985</v>
      </c>
      <c r="U70" s="23">
        <v>685.73489699999993</v>
      </c>
      <c r="V70" s="23">
        <v>662.29476299999999</v>
      </c>
      <c r="W70" s="23">
        <v>1367.7896029999999</v>
      </c>
    </row>
    <row r="71" spans="1:23" s="26" customFormat="1">
      <c r="A71" s="27" t="s">
        <v>122</v>
      </c>
      <c r="B71" s="27" t="s">
        <v>69</v>
      </c>
      <c r="C71" s="23">
        <v>0</v>
      </c>
      <c r="D71" s="23">
        <v>0</v>
      </c>
      <c r="E71" s="23">
        <v>1.0021939E-5</v>
      </c>
      <c r="F71" s="23">
        <v>9.7873734999999997E-6</v>
      </c>
      <c r="G71" s="23">
        <v>1.0030235E-5</v>
      </c>
      <c r="H71" s="23">
        <v>1.1873656000000001E-5</v>
      </c>
      <c r="I71" s="23">
        <v>1.1784531E-5</v>
      </c>
      <c r="J71" s="23">
        <v>1.2116812999999999E-5</v>
      </c>
      <c r="K71" s="23">
        <v>1.2781012E-5</v>
      </c>
      <c r="L71" s="23">
        <v>1.502389E-5</v>
      </c>
      <c r="M71" s="23">
        <v>1.7969437999999998E-5</v>
      </c>
      <c r="N71" s="23">
        <v>2.8152548E-5</v>
      </c>
      <c r="O71" s="23">
        <v>2.711635E-5</v>
      </c>
      <c r="P71" s="23">
        <v>2.7799479999999999E-5</v>
      </c>
      <c r="Q71" s="23">
        <v>3.6756754999999997E-5</v>
      </c>
      <c r="R71" s="23">
        <v>4.2353702E-5</v>
      </c>
      <c r="S71" s="23">
        <v>4.2797706999999998E-5</v>
      </c>
      <c r="T71" s="23">
        <v>4.3074585999999998E-5</v>
      </c>
      <c r="U71" s="23">
        <v>5.0402770000000003E-5</v>
      </c>
      <c r="V71" s="23">
        <v>5.0111739999999999E-5</v>
      </c>
      <c r="W71" s="23">
        <v>5.5636030000000003E-5</v>
      </c>
    </row>
    <row r="72" spans="1:23" s="26" customFormat="1">
      <c r="A72" s="27" t="s">
        <v>122</v>
      </c>
      <c r="B72" s="27" t="s">
        <v>52</v>
      </c>
      <c r="C72" s="23">
        <v>14.803550000000001</v>
      </c>
      <c r="D72" s="23">
        <v>28.775198499999988</v>
      </c>
      <c r="E72" s="23">
        <v>47.919104999999988</v>
      </c>
      <c r="F72" s="23">
        <v>71.686372000000006</v>
      </c>
      <c r="G72" s="23">
        <v>100.17366899999999</v>
      </c>
      <c r="H72" s="23">
        <v>124.03764600000001</v>
      </c>
      <c r="I72" s="23">
        <v>140.76372499999999</v>
      </c>
      <c r="J72" s="23">
        <v>166.26171400000001</v>
      </c>
      <c r="K72" s="23">
        <v>202.92798999999999</v>
      </c>
      <c r="L72" s="23">
        <v>228.54736600000001</v>
      </c>
      <c r="M72" s="23">
        <v>250.01242199999999</v>
      </c>
      <c r="N72" s="23">
        <v>272.642066</v>
      </c>
      <c r="O72" s="23">
        <v>304.00334199999998</v>
      </c>
      <c r="P72" s="23">
        <v>336.113675</v>
      </c>
      <c r="Q72" s="23">
        <v>357.76621200000005</v>
      </c>
      <c r="R72" s="23">
        <v>367.38875999999999</v>
      </c>
      <c r="S72" s="23">
        <v>378.90113000000002</v>
      </c>
      <c r="T72" s="23">
        <v>386.55079000000001</v>
      </c>
      <c r="U72" s="23">
        <v>400.206726</v>
      </c>
      <c r="V72" s="23">
        <v>406.10725000000002</v>
      </c>
      <c r="W72" s="23">
        <v>422.57997</v>
      </c>
    </row>
    <row r="73" spans="1:23" s="26" customFormat="1">
      <c r="A73" s="29" t="s">
        <v>118</v>
      </c>
      <c r="B73" s="29"/>
      <c r="C73" s="28">
        <v>9179.3232635487002</v>
      </c>
      <c r="D73" s="28">
        <v>9324.9856351782364</v>
      </c>
      <c r="E73" s="28">
        <v>8244.4324990305922</v>
      </c>
      <c r="F73" s="28">
        <v>7755.6838303583891</v>
      </c>
      <c r="G73" s="28">
        <v>7521.3896917298634</v>
      </c>
      <c r="H73" s="28">
        <v>8250.2717266445325</v>
      </c>
      <c r="I73" s="28">
        <v>8281.7367224140871</v>
      </c>
      <c r="J73" s="28">
        <v>7723.1577992033026</v>
      </c>
      <c r="K73" s="28">
        <v>7549.6625723714797</v>
      </c>
      <c r="L73" s="28">
        <v>7414.9700452586849</v>
      </c>
      <c r="M73" s="28">
        <v>8504.5333415636142</v>
      </c>
      <c r="N73" s="28">
        <v>10984.559182714933</v>
      </c>
      <c r="O73" s="28">
        <v>10505.398076362135</v>
      </c>
      <c r="P73" s="28">
        <v>9885.3099425178298</v>
      </c>
      <c r="Q73" s="28">
        <v>11141.658757817453</v>
      </c>
      <c r="R73" s="28">
        <v>10467.800173518726</v>
      </c>
      <c r="S73" s="28">
        <v>11130.204819351326</v>
      </c>
      <c r="T73" s="28">
        <v>11620.280227879255</v>
      </c>
      <c r="U73" s="28">
        <v>13462.467628289349</v>
      </c>
      <c r="V73" s="28">
        <v>13890.329098155275</v>
      </c>
      <c r="W73" s="28">
        <v>12717.138906609889</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6.4176986000000004E-6</v>
      </c>
      <c r="D78" s="23">
        <v>6.1140951999999991E-6</v>
      </c>
      <c r="E78" s="23">
        <v>6.6235372999999894E-6</v>
      </c>
      <c r="F78" s="23">
        <v>6.53630739999999E-6</v>
      </c>
      <c r="G78" s="23">
        <v>6.0551907999999997E-6</v>
      </c>
      <c r="H78" s="23">
        <v>6.0828716000000001E-6</v>
      </c>
      <c r="I78" s="23">
        <v>6.3343262999999998E-6</v>
      </c>
      <c r="J78" s="23">
        <v>6.5009807999999906E-6</v>
      </c>
      <c r="K78" s="23">
        <v>6.7830784999999998E-6</v>
      </c>
      <c r="L78" s="23">
        <v>6.9454069999999996E-6</v>
      </c>
      <c r="M78" s="23">
        <v>6.913256E-6</v>
      </c>
      <c r="N78" s="23">
        <v>7.4128157000000002E-6</v>
      </c>
      <c r="O78" s="23">
        <v>7.7353561000000001E-6</v>
      </c>
      <c r="P78" s="23">
        <v>8.205653999999989E-6</v>
      </c>
      <c r="Q78" s="23">
        <v>9.017874599999999E-6</v>
      </c>
      <c r="R78" s="23">
        <v>9.2380000999999901E-6</v>
      </c>
      <c r="S78" s="23">
        <v>1.0206866300000001E-5</v>
      </c>
      <c r="T78" s="23">
        <v>1.0438222400000001E-5</v>
      </c>
      <c r="U78" s="23">
        <v>1.1551553399999991E-5</v>
      </c>
      <c r="V78" s="23">
        <v>1.17648251E-5</v>
      </c>
      <c r="W78" s="23">
        <v>1.32432811E-5</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3.2707379999999899E-6</v>
      </c>
      <c r="D80" s="23">
        <v>3.0802499000000003E-6</v>
      </c>
      <c r="E80" s="23">
        <v>3.3307614000000001E-6</v>
      </c>
      <c r="F80" s="23">
        <v>3.5565540999999999E-6</v>
      </c>
      <c r="G80" s="23">
        <v>3.1768863999999998E-6</v>
      </c>
      <c r="H80" s="23">
        <v>3.2864549999999899E-6</v>
      </c>
      <c r="I80" s="23">
        <v>3.4339042000000003E-6</v>
      </c>
      <c r="J80" s="23">
        <v>3.4761027999999996E-6</v>
      </c>
      <c r="K80" s="23">
        <v>3.5763754999999998E-6</v>
      </c>
      <c r="L80" s="23">
        <v>3.7508361000000002E-6</v>
      </c>
      <c r="M80" s="23">
        <v>3.7437111999999901E-6</v>
      </c>
      <c r="N80" s="23">
        <v>5.73012312055E-2</v>
      </c>
      <c r="O80" s="23">
        <v>4.2139242000000001E-6</v>
      </c>
      <c r="P80" s="23">
        <v>4.4612974999999998E-6</v>
      </c>
      <c r="Q80" s="23">
        <v>4.8423908999999899E-6</v>
      </c>
      <c r="R80" s="23">
        <v>5.07897189999999E-6</v>
      </c>
      <c r="S80" s="23">
        <v>5.3602599999999804E-6</v>
      </c>
      <c r="T80" s="23">
        <v>5.7060099999999694E-6</v>
      </c>
      <c r="U80" s="23">
        <v>6.0573980000000002E-6</v>
      </c>
      <c r="V80" s="23">
        <v>4.1118327999999997E-6</v>
      </c>
      <c r="W80" s="23">
        <v>5.6181874999999998E-6</v>
      </c>
    </row>
    <row r="81" spans="1:23" s="26" customFormat="1">
      <c r="A81" s="27" t="s">
        <v>123</v>
      </c>
      <c r="B81" s="27" t="s">
        <v>61</v>
      </c>
      <c r="C81" s="23">
        <v>7647.0270899999987</v>
      </c>
      <c r="D81" s="23">
        <v>8494.0315099999989</v>
      </c>
      <c r="E81" s="23">
        <v>8277.9414599999982</v>
      </c>
      <c r="F81" s="23">
        <v>9080.5006899999971</v>
      </c>
      <c r="G81" s="23">
        <v>10128.69866</v>
      </c>
      <c r="H81" s="23">
        <v>9181.1387299999897</v>
      </c>
      <c r="I81" s="23">
        <v>9406.6629499999999</v>
      </c>
      <c r="J81" s="23">
        <v>9313.3985199999988</v>
      </c>
      <c r="K81" s="23">
        <v>8775.4264800000019</v>
      </c>
      <c r="L81" s="23">
        <v>8484.2419399999999</v>
      </c>
      <c r="M81" s="23">
        <v>7523.2076399999987</v>
      </c>
      <c r="N81" s="23">
        <v>7534.2469499999997</v>
      </c>
      <c r="O81" s="23">
        <v>7321.2287159999996</v>
      </c>
      <c r="P81" s="23">
        <v>6535.8898599999993</v>
      </c>
      <c r="Q81" s="23">
        <v>6000.6714799999991</v>
      </c>
      <c r="R81" s="23">
        <v>5521.1187549999959</v>
      </c>
      <c r="S81" s="23">
        <v>5531.6794389999995</v>
      </c>
      <c r="T81" s="23">
        <v>5248.2604279999978</v>
      </c>
      <c r="U81" s="23">
        <v>5351.7806379999984</v>
      </c>
      <c r="V81" s="23">
        <v>4702.6070460000001</v>
      </c>
      <c r="W81" s="23">
        <v>5182.539154000001</v>
      </c>
    </row>
    <row r="82" spans="1:23" s="26" customFormat="1">
      <c r="A82" s="27" t="s">
        <v>123</v>
      </c>
      <c r="B82" s="27" t="s">
        <v>65</v>
      </c>
      <c r="C82" s="23">
        <v>1780.8944129892154</v>
      </c>
      <c r="D82" s="23">
        <v>2021.9174834849305</v>
      </c>
      <c r="E82" s="23">
        <v>2460.4160146817821</v>
      </c>
      <c r="F82" s="23">
        <v>2971.2767906861127</v>
      </c>
      <c r="G82" s="23">
        <v>3773.2890564680024</v>
      </c>
      <c r="H82" s="23">
        <v>4373.7355795335652</v>
      </c>
      <c r="I82" s="23">
        <v>5042.9058247693247</v>
      </c>
      <c r="J82" s="23">
        <v>5282.4296832759046</v>
      </c>
      <c r="K82" s="23">
        <v>5706.9958443069572</v>
      </c>
      <c r="L82" s="23">
        <v>6162.1727746167726</v>
      </c>
      <c r="M82" s="23">
        <v>7238.3068828381492</v>
      </c>
      <c r="N82" s="23">
        <v>7184.5947402900956</v>
      </c>
      <c r="O82" s="23">
        <v>7504.7524949088447</v>
      </c>
      <c r="P82" s="23">
        <v>8223.980142399847</v>
      </c>
      <c r="Q82" s="23">
        <v>8599.9753653491844</v>
      </c>
      <c r="R82" s="23">
        <v>9110.6885304668922</v>
      </c>
      <c r="S82" s="23">
        <v>9014.3581369717594</v>
      </c>
      <c r="T82" s="23">
        <v>9344.8979390940458</v>
      </c>
      <c r="U82" s="23">
        <v>9220.8837705057595</v>
      </c>
      <c r="V82" s="23">
        <v>9676.8636068676224</v>
      </c>
      <c r="W82" s="23">
        <v>9181.6861875013801</v>
      </c>
    </row>
    <row r="83" spans="1:23" s="26" customFormat="1">
      <c r="A83" s="27" t="s">
        <v>123</v>
      </c>
      <c r="B83" s="27" t="s">
        <v>64</v>
      </c>
      <c r="C83" s="23">
        <v>7.5113060000000004E-7</v>
      </c>
      <c r="D83" s="23">
        <v>1.3204092E-6</v>
      </c>
      <c r="E83" s="23">
        <v>2.0128948E-6</v>
      </c>
      <c r="F83" s="23">
        <v>2.0051057E-6</v>
      </c>
      <c r="G83" s="23">
        <v>4.9531926999999996E-6</v>
      </c>
      <c r="H83" s="23">
        <v>9.4574369999999998E-6</v>
      </c>
      <c r="I83" s="23">
        <v>1.2499816000000001E-5</v>
      </c>
      <c r="J83" s="23">
        <v>1.244614E-5</v>
      </c>
      <c r="K83" s="23">
        <v>1.3329173000000001E-5</v>
      </c>
      <c r="L83" s="23">
        <v>1.2938152999999901E-5</v>
      </c>
      <c r="M83" s="23">
        <v>2.3850485E-5</v>
      </c>
      <c r="N83" s="23">
        <v>2.3655585999999999E-5</v>
      </c>
      <c r="O83" s="23">
        <v>2.39261549999999E-5</v>
      </c>
      <c r="P83" s="23">
        <v>2.0664549999999999E-5</v>
      </c>
      <c r="Q83" s="23">
        <v>2.9251829999999999E-5</v>
      </c>
      <c r="R83" s="23">
        <v>4.48534299999999E-5</v>
      </c>
      <c r="S83" s="23">
        <v>4.4865569999999997E-5</v>
      </c>
      <c r="T83" s="23">
        <v>6.8012280000000005E-5</v>
      </c>
      <c r="U83" s="23">
        <v>7.0120529999999996E-5</v>
      </c>
      <c r="V83" s="23">
        <v>9.8298659999999992E-4</v>
      </c>
      <c r="W83" s="23">
        <v>9.9302190000000005E-4</v>
      </c>
    </row>
    <row r="84" spans="1:23" s="26" customFormat="1">
      <c r="A84" s="27" t="s">
        <v>123</v>
      </c>
      <c r="B84" s="27" t="s">
        <v>32</v>
      </c>
      <c r="C84" s="23">
        <v>1.0767245000000001E-5</v>
      </c>
      <c r="D84" s="23">
        <v>1.1285030999999999E-5</v>
      </c>
      <c r="E84" s="23">
        <v>1.1128406999999999E-5</v>
      </c>
      <c r="F84" s="23">
        <v>1.12656635E-5</v>
      </c>
      <c r="G84" s="23">
        <v>1.21133935E-5</v>
      </c>
      <c r="H84" s="23">
        <v>1.6762110000000001E-5</v>
      </c>
      <c r="I84" s="23">
        <v>2.2399068E-5</v>
      </c>
      <c r="J84" s="23">
        <v>2.4928206999999999E-5</v>
      </c>
      <c r="K84" s="23">
        <v>2.4922656000000001E-5</v>
      </c>
      <c r="L84" s="23">
        <v>4.3528446000000001E-5</v>
      </c>
      <c r="M84" s="23">
        <v>4.7709876999999999E-5</v>
      </c>
      <c r="N84" s="23">
        <v>4.7823420000000002E-5</v>
      </c>
      <c r="O84" s="23">
        <v>4.8156340000000001E-5</v>
      </c>
      <c r="P84" s="23">
        <v>4.8716803999999998E-5</v>
      </c>
      <c r="Q84" s="23">
        <v>5.5202955999999999E-5</v>
      </c>
      <c r="R84" s="23">
        <v>5.5386210000000002E-5</v>
      </c>
      <c r="S84" s="23">
        <v>6.7334830000000007E-5</v>
      </c>
      <c r="T84" s="23">
        <v>6.7663123999999998E-5</v>
      </c>
      <c r="U84" s="23">
        <v>9.8284653999999904E-5</v>
      </c>
      <c r="V84" s="23">
        <v>9.9012365999999994E-5</v>
      </c>
      <c r="W84" s="23">
        <v>1.3113468999999999E-4</v>
      </c>
    </row>
    <row r="85" spans="1:23" s="26" customFormat="1">
      <c r="A85" s="27" t="s">
        <v>123</v>
      </c>
      <c r="B85" s="27" t="s">
        <v>69</v>
      </c>
      <c r="C85" s="23">
        <v>0</v>
      </c>
      <c r="D85" s="23">
        <v>0</v>
      </c>
      <c r="E85" s="23">
        <v>2.8469345999999801E-5</v>
      </c>
      <c r="F85" s="23">
        <v>3.0143342000000001E-5</v>
      </c>
      <c r="G85" s="23">
        <v>3.6088317000000005E-5</v>
      </c>
      <c r="H85" s="23">
        <v>3.7981454000000003E-5</v>
      </c>
      <c r="I85" s="23">
        <v>4.0012572999999996E-5</v>
      </c>
      <c r="J85" s="23">
        <v>4.2792936999999894E-5</v>
      </c>
      <c r="K85" s="23">
        <v>4.5076295E-5</v>
      </c>
      <c r="L85" s="23">
        <v>4.8479097999999996E-5</v>
      </c>
      <c r="M85" s="23">
        <v>5.5551261999999899E-5</v>
      </c>
      <c r="N85" s="23">
        <v>6.1873696000000006E-5</v>
      </c>
      <c r="O85" s="23">
        <v>6.2552414999999894E-5</v>
      </c>
      <c r="P85" s="23">
        <v>6.72621659999999E-5</v>
      </c>
      <c r="Q85" s="23">
        <v>8.4532244000000011E-5</v>
      </c>
      <c r="R85" s="23">
        <v>8.4675667999999999E-5</v>
      </c>
      <c r="S85" s="23">
        <v>1.08256742E-4</v>
      </c>
      <c r="T85" s="23">
        <v>1.084526899999999E-4</v>
      </c>
      <c r="U85" s="23">
        <v>1.3337497500000002E-4</v>
      </c>
      <c r="V85" s="23">
        <v>1.3391537499999988E-4</v>
      </c>
      <c r="W85" s="23">
        <v>2.24666255E-4</v>
      </c>
    </row>
    <row r="86" spans="1:23" s="26" customFormat="1">
      <c r="A86" s="27" t="s">
        <v>123</v>
      </c>
      <c r="B86" s="27" t="s">
        <v>52</v>
      </c>
      <c r="C86" s="23">
        <v>0.30579301800000003</v>
      </c>
      <c r="D86" s="23">
        <v>1.0678554699999998</v>
      </c>
      <c r="E86" s="23">
        <v>0.90073918499999905</v>
      </c>
      <c r="F86" s="23">
        <v>1.5774942199999999</v>
      </c>
      <c r="G86" s="23">
        <v>1.8552707399999999</v>
      </c>
      <c r="H86" s="23">
        <v>2.4615529999999999</v>
      </c>
      <c r="I86" s="23">
        <v>2.4295920600000001</v>
      </c>
      <c r="J86" s="23">
        <v>3.6297049100000001</v>
      </c>
      <c r="K86" s="23">
        <v>4.3245994799999998</v>
      </c>
      <c r="L86" s="23">
        <v>6.16330855</v>
      </c>
      <c r="M86" s="23">
        <v>13.870797659999999</v>
      </c>
      <c r="N86" s="23">
        <v>17.488329199999992</v>
      </c>
      <c r="O86" s="23">
        <v>20.0455179</v>
      </c>
      <c r="P86" s="23">
        <v>24.167739499999989</v>
      </c>
      <c r="Q86" s="23">
        <v>27.8191743</v>
      </c>
      <c r="R86" s="23">
        <v>33.314637300000001</v>
      </c>
      <c r="S86" s="23">
        <v>30.9882346999999</v>
      </c>
      <c r="T86" s="23">
        <v>33.848325799999998</v>
      </c>
      <c r="U86" s="23">
        <v>34.954217299999989</v>
      </c>
      <c r="V86" s="23">
        <v>37.2386804</v>
      </c>
      <c r="W86" s="23">
        <v>42.824081</v>
      </c>
    </row>
    <row r="87" spans="1:23" s="26" customFormat="1">
      <c r="A87" s="29" t="s">
        <v>118</v>
      </c>
      <c r="B87" s="29"/>
      <c r="C87" s="28">
        <v>9427.9215134287806</v>
      </c>
      <c r="D87" s="28">
        <v>10515.949003999685</v>
      </c>
      <c r="E87" s="28">
        <v>10738.357486648974</v>
      </c>
      <c r="F87" s="28">
        <v>12051.777492784078</v>
      </c>
      <c r="G87" s="28">
        <v>13901.987730653271</v>
      </c>
      <c r="H87" s="28">
        <v>13554.87432836032</v>
      </c>
      <c r="I87" s="28">
        <v>14449.568797037373</v>
      </c>
      <c r="J87" s="28">
        <v>14595.828225699128</v>
      </c>
      <c r="K87" s="28">
        <v>14482.422347995585</v>
      </c>
      <c r="L87" s="28">
        <v>14646.414738251169</v>
      </c>
      <c r="M87" s="28">
        <v>14761.514557345601</v>
      </c>
      <c r="N87" s="28">
        <v>14718.899022589703</v>
      </c>
      <c r="O87" s="28">
        <v>14825.98124678428</v>
      </c>
      <c r="P87" s="28">
        <v>14759.870035731348</v>
      </c>
      <c r="Q87" s="28">
        <v>14600.64688846128</v>
      </c>
      <c r="R87" s="28">
        <v>14631.807344637291</v>
      </c>
      <c r="S87" s="28">
        <v>14546.037636404455</v>
      </c>
      <c r="T87" s="28">
        <v>14593.158451250554</v>
      </c>
      <c r="U87" s="28">
        <v>14572.664496235238</v>
      </c>
      <c r="V87" s="28">
        <v>14379.471651730881</v>
      </c>
      <c r="W87" s="28">
        <v>14364.226353384749</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217.526352322572</v>
      </c>
      <c r="D92" s="23">
        <v>219.35499112688802</v>
      </c>
      <c r="E92" s="23">
        <v>215.06619674963389</v>
      </c>
      <c r="F92" s="23">
        <v>225.35492274612739</v>
      </c>
      <c r="G92" s="23">
        <v>224.61584588259691</v>
      </c>
      <c r="H92" s="23">
        <v>211.64507410011291</v>
      </c>
      <c r="I92" s="23">
        <v>203.68707309566497</v>
      </c>
      <c r="J92" s="23">
        <v>196.31476855172303</v>
      </c>
      <c r="K92" s="23">
        <v>200.66885282296491</v>
      </c>
      <c r="L92" s="23">
        <v>376.10065255282075</v>
      </c>
      <c r="M92" s="23">
        <v>729.34493847242595</v>
      </c>
      <c r="N92" s="23">
        <v>877.00908829354807</v>
      </c>
      <c r="O92" s="23">
        <v>1273.606470258638</v>
      </c>
      <c r="P92" s="23">
        <v>1238.407539229815</v>
      </c>
      <c r="Q92" s="23">
        <v>1300.705717958409</v>
      </c>
      <c r="R92" s="23">
        <v>1290.67232562865</v>
      </c>
      <c r="S92" s="23">
        <v>1274.8558866670901</v>
      </c>
      <c r="T92" s="23">
        <v>1288.6191907894749</v>
      </c>
      <c r="U92" s="23">
        <v>1810.4746538362842</v>
      </c>
      <c r="V92" s="23">
        <v>1755.7195257239389</v>
      </c>
      <c r="W92" s="23">
        <v>3416.5254373624202</v>
      </c>
    </row>
    <row r="93" spans="1:23" s="26" customFormat="1">
      <c r="A93" s="27" t="s">
        <v>36</v>
      </c>
      <c r="B93" s="27" t="s">
        <v>68</v>
      </c>
      <c r="C93" s="23">
        <v>111.54355229999999</v>
      </c>
      <c r="D93" s="23">
        <v>192.73737800000001</v>
      </c>
      <c r="E93" s="23">
        <v>104.00848454332399</v>
      </c>
      <c r="F93" s="23">
        <v>2507.9456131036632</v>
      </c>
      <c r="G93" s="23">
        <v>5577.2083341620273</v>
      </c>
      <c r="H93" s="23">
        <v>4884.4847631323601</v>
      </c>
      <c r="I93" s="23">
        <v>5696.8392658024168</v>
      </c>
      <c r="J93" s="23">
        <v>6083.7792172945092</v>
      </c>
      <c r="K93" s="23">
        <v>8522.3717332752149</v>
      </c>
      <c r="L93" s="23">
        <v>10651.11577551043</v>
      </c>
      <c r="M93" s="23">
        <v>11368.616267059842</v>
      </c>
      <c r="N93" s="23">
        <v>12375.621214820114</v>
      </c>
      <c r="O93" s="23">
        <v>11460.784398162627</v>
      </c>
      <c r="P93" s="23">
        <v>11484.616943623425</v>
      </c>
      <c r="Q93" s="23">
        <v>13186.094195363115</v>
      </c>
      <c r="R93" s="23">
        <v>16770.14467182001</v>
      </c>
      <c r="S93" s="23">
        <v>19063.498195744396</v>
      </c>
      <c r="T93" s="23">
        <v>18558.817303855085</v>
      </c>
      <c r="U93" s="23">
        <v>19791.409315368277</v>
      </c>
      <c r="V93" s="23">
        <v>19674.457421280342</v>
      </c>
      <c r="W93" s="23">
        <v>20966.433953070034</v>
      </c>
    </row>
    <row r="94" spans="1:23" s="26" customFormat="1">
      <c r="A94" s="27" t="s">
        <v>36</v>
      </c>
      <c r="B94" s="27" t="s">
        <v>72</v>
      </c>
      <c r="C94" s="23">
        <v>77.489152886999904</v>
      </c>
      <c r="D94" s="23">
        <v>191.49404309200003</v>
      </c>
      <c r="E94" s="23">
        <v>361.10435524999895</v>
      </c>
      <c r="F94" s="23">
        <v>692.73223800999881</v>
      </c>
      <c r="G94" s="23">
        <v>1086.4516080499977</v>
      </c>
      <c r="H94" s="23">
        <v>1446.0811047</v>
      </c>
      <c r="I94" s="23">
        <v>1773.7043762499989</v>
      </c>
      <c r="J94" s="23">
        <v>2139.0413797000001</v>
      </c>
      <c r="K94" s="23">
        <v>2792.2650780600002</v>
      </c>
      <c r="L94" s="23">
        <v>2907.5802115999991</v>
      </c>
      <c r="M94" s="23">
        <v>3283.9683656999982</v>
      </c>
      <c r="N94" s="23">
        <v>3650.8061057</v>
      </c>
      <c r="O94" s="23">
        <v>4124.0937933999994</v>
      </c>
      <c r="P94" s="23">
        <v>4580.4473095000003</v>
      </c>
      <c r="Q94" s="23">
        <v>5077.2228010000008</v>
      </c>
      <c r="R94" s="23">
        <v>5260.632826699999</v>
      </c>
      <c r="S94" s="23">
        <v>5308.6768207999985</v>
      </c>
      <c r="T94" s="23">
        <v>5564.4292069999983</v>
      </c>
      <c r="U94" s="23">
        <v>5694.4207657000006</v>
      </c>
      <c r="V94" s="23">
        <v>5832.8484587000003</v>
      </c>
      <c r="W94" s="23">
        <v>6135.9281759999976</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1.3241015E-5</v>
      </c>
      <c r="D97" s="23">
        <v>1.3399586999999901E-5</v>
      </c>
      <c r="E97" s="23">
        <v>1.3352385E-5</v>
      </c>
      <c r="F97" s="23">
        <v>1.3283107000000001E-5</v>
      </c>
      <c r="G97" s="23">
        <v>1.30399949999999E-5</v>
      </c>
      <c r="H97" s="23">
        <v>1.6228809000000001E-5</v>
      </c>
      <c r="I97" s="23">
        <v>2.2965407000000001E-5</v>
      </c>
      <c r="J97" s="23">
        <v>2.5849066999999999E-5</v>
      </c>
      <c r="K97" s="23">
        <v>2.5860881999999999E-5</v>
      </c>
      <c r="L97" s="23">
        <v>8.1162536000000006E-5</v>
      </c>
      <c r="M97" s="23">
        <v>115.414734</v>
      </c>
      <c r="N97" s="23">
        <v>265.51452999999998</v>
      </c>
      <c r="O97" s="23">
        <v>713.93290000000002</v>
      </c>
      <c r="P97" s="23">
        <v>703.39250000000004</v>
      </c>
      <c r="Q97" s="23">
        <v>738.81629999999996</v>
      </c>
      <c r="R97" s="23">
        <v>724.75570000000005</v>
      </c>
      <c r="S97" s="23">
        <v>714.75480000000005</v>
      </c>
      <c r="T97" s="23">
        <v>725.24567000000002</v>
      </c>
      <c r="U97" s="23">
        <v>726.63810000000001</v>
      </c>
      <c r="V97" s="23">
        <v>695.29070000000002</v>
      </c>
      <c r="W97" s="23">
        <v>856.16189999999995</v>
      </c>
    </row>
    <row r="98" spans="1:23" s="26" customFormat="1">
      <c r="A98" s="27" t="s">
        <v>119</v>
      </c>
      <c r="B98" s="27" t="s">
        <v>68</v>
      </c>
      <c r="C98" s="23">
        <v>49.112002299999993</v>
      </c>
      <c r="D98" s="23">
        <v>126.89358200000001</v>
      </c>
      <c r="E98" s="23">
        <v>68.564175830755985</v>
      </c>
      <c r="F98" s="23">
        <v>2005.3797527497927</v>
      </c>
      <c r="G98" s="23">
        <v>5090.3149552611367</v>
      </c>
      <c r="H98" s="23">
        <v>4371.9178249006864</v>
      </c>
      <c r="I98" s="23">
        <v>5259.9356248971326</v>
      </c>
      <c r="J98" s="23">
        <v>5519.6585999575127</v>
      </c>
      <c r="K98" s="23">
        <v>7669.5314471592746</v>
      </c>
      <c r="L98" s="23">
        <v>9347.746394690952</v>
      </c>
      <c r="M98" s="23">
        <v>9498.3740361547461</v>
      </c>
      <c r="N98" s="23">
        <v>9292.432021568271</v>
      </c>
      <c r="O98" s="23">
        <v>8418.9262736159799</v>
      </c>
      <c r="P98" s="23">
        <v>8491.6799510393885</v>
      </c>
      <c r="Q98" s="23">
        <v>9389.2847605509996</v>
      </c>
      <c r="R98" s="23">
        <v>11874.353882928999</v>
      </c>
      <c r="S98" s="23">
        <v>13039.566736908002</v>
      </c>
      <c r="T98" s="23">
        <v>12377.864174336999</v>
      </c>
      <c r="U98" s="23">
        <v>12911.9558857764</v>
      </c>
      <c r="V98" s="23">
        <v>12968.7815308512</v>
      </c>
      <c r="W98" s="23">
        <v>12796.988663225202</v>
      </c>
    </row>
    <row r="99" spans="1:23" s="26" customFormat="1">
      <c r="A99" s="27" t="s">
        <v>119</v>
      </c>
      <c r="B99" s="27" t="s">
        <v>72</v>
      </c>
      <c r="C99" s="23">
        <v>27.048425399999999</v>
      </c>
      <c r="D99" s="23">
        <v>60.035682000000001</v>
      </c>
      <c r="E99" s="23">
        <v>95.651313999999999</v>
      </c>
      <c r="F99" s="23">
        <v>187.1497029999999</v>
      </c>
      <c r="G99" s="23">
        <v>304.97137300000003</v>
      </c>
      <c r="H99" s="23">
        <v>408.45645999999999</v>
      </c>
      <c r="I99" s="23">
        <v>499.63727999999998</v>
      </c>
      <c r="J99" s="23">
        <v>592.3104699999999</v>
      </c>
      <c r="K99" s="23">
        <v>768.19034000000011</v>
      </c>
      <c r="L99" s="23">
        <v>852.92033999999899</v>
      </c>
      <c r="M99" s="23">
        <v>974.60101999999904</v>
      </c>
      <c r="N99" s="23">
        <v>1093.73973</v>
      </c>
      <c r="O99" s="23">
        <v>1244.39444</v>
      </c>
      <c r="P99" s="23">
        <v>1378.0623599999999</v>
      </c>
      <c r="Q99" s="23">
        <v>1552.8511699999999</v>
      </c>
      <c r="R99" s="23">
        <v>1603.2241299999991</v>
      </c>
      <c r="S99" s="23">
        <v>1641.1772800000001</v>
      </c>
      <c r="T99" s="23">
        <v>1728.2489300000002</v>
      </c>
      <c r="U99" s="23">
        <v>1802.8221699999999</v>
      </c>
      <c r="V99" s="23">
        <v>1842.2985699999999</v>
      </c>
      <c r="W99" s="23">
        <v>1935.5519199999999</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33.787866534753</v>
      </c>
      <c r="D102" s="23">
        <v>34.089357704971</v>
      </c>
      <c r="E102" s="23">
        <v>35.282953795523007</v>
      </c>
      <c r="F102" s="23">
        <v>38.524377694702999</v>
      </c>
      <c r="G102" s="23">
        <v>40.036638638989999</v>
      </c>
      <c r="H102" s="23">
        <v>38.746261711796997</v>
      </c>
      <c r="I102" s="23">
        <v>37.296000533864998</v>
      </c>
      <c r="J102" s="23">
        <v>37.465481097959994</v>
      </c>
      <c r="K102" s="23">
        <v>38.233735785653906</v>
      </c>
      <c r="L102" s="23">
        <v>36.410079982399999</v>
      </c>
      <c r="M102" s="23">
        <v>36.509833383680004</v>
      </c>
      <c r="N102" s="23">
        <v>36.509828538730005</v>
      </c>
      <c r="O102" s="23">
        <v>36.210630981090006</v>
      </c>
      <c r="P102" s="23">
        <v>36.11091471348</v>
      </c>
      <c r="Q102" s="23">
        <v>36.110917220689998</v>
      </c>
      <c r="R102" s="23">
        <v>35.596353480400005</v>
      </c>
      <c r="S102" s="23">
        <v>33.7438303116</v>
      </c>
      <c r="T102" s="23">
        <v>34.617740213099999</v>
      </c>
      <c r="U102" s="23">
        <v>229.40095000000002</v>
      </c>
      <c r="V102" s="23">
        <v>231.67430999999902</v>
      </c>
      <c r="W102" s="23">
        <v>823.70502699999997</v>
      </c>
    </row>
    <row r="103" spans="1:23" s="26" customFormat="1">
      <c r="A103" s="27" t="s">
        <v>120</v>
      </c>
      <c r="B103" s="27" t="s">
        <v>68</v>
      </c>
      <c r="C103" s="23">
        <v>62.431550000000001</v>
      </c>
      <c r="D103" s="23">
        <v>65.843795999999998</v>
      </c>
      <c r="E103" s="23">
        <v>35.444243792091996</v>
      </c>
      <c r="F103" s="23">
        <v>502.56578615217796</v>
      </c>
      <c r="G103" s="23">
        <v>486.89329696998902</v>
      </c>
      <c r="H103" s="23">
        <v>512.56684771541995</v>
      </c>
      <c r="I103" s="23">
        <v>436.90354846205702</v>
      </c>
      <c r="J103" s="23">
        <v>564.12052113276002</v>
      </c>
      <c r="K103" s="23">
        <v>852.84017510210003</v>
      </c>
      <c r="L103" s="23">
        <v>1028.6760315064539</v>
      </c>
      <c r="M103" s="23">
        <v>1097.8531389361519</v>
      </c>
      <c r="N103" s="23">
        <v>1125.9546806616599</v>
      </c>
      <c r="O103" s="23">
        <v>1055.91071250753</v>
      </c>
      <c r="P103" s="23">
        <v>996.82347371598996</v>
      </c>
      <c r="Q103" s="23">
        <v>964.15108324008997</v>
      </c>
      <c r="R103" s="23">
        <v>2091.8714300000001</v>
      </c>
      <c r="S103" s="23">
        <v>3179.0479699999996</v>
      </c>
      <c r="T103" s="23">
        <v>3235.0906399999999</v>
      </c>
      <c r="U103" s="23">
        <v>3247.8875000000003</v>
      </c>
      <c r="V103" s="23">
        <v>3334.9771600000004</v>
      </c>
      <c r="W103" s="23">
        <v>3299.07044</v>
      </c>
    </row>
    <row r="104" spans="1:23" s="26" customFormat="1">
      <c r="A104" s="27" t="s">
        <v>120</v>
      </c>
      <c r="B104" s="27" t="s">
        <v>72</v>
      </c>
      <c r="C104" s="23">
        <v>14.1119474</v>
      </c>
      <c r="D104" s="23">
        <v>40.794835499999998</v>
      </c>
      <c r="E104" s="23">
        <v>81.201312999999999</v>
      </c>
      <c r="F104" s="23">
        <v>156.18253099999902</v>
      </c>
      <c r="G104" s="23">
        <v>257.68438699999899</v>
      </c>
      <c r="H104" s="23">
        <v>345.96581400000002</v>
      </c>
      <c r="I104" s="23">
        <v>433.544647</v>
      </c>
      <c r="J104" s="23">
        <v>581.17872</v>
      </c>
      <c r="K104" s="23">
        <v>811.40012999999999</v>
      </c>
      <c r="L104" s="23">
        <v>733.12281999999993</v>
      </c>
      <c r="M104" s="23">
        <v>843.36824999999999</v>
      </c>
      <c r="N104" s="23">
        <v>955.74085000000002</v>
      </c>
      <c r="O104" s="23">
        <v>1102.8475000000001</v>
      </c>
      <c r="P104" s="23">
        <v>1224.2539000000002</v>
      </c>
      <c r="Q104" s="23">
        <v>1344.9901299999999</v>
      </c>
      <c r="R104" s="23">
        <v>1393.7059800000002</v>
      </c>
      <c r="S104" s="23">
        <v>1402.6433200000001</v>
      </c>
      <c r="T104" s="23">
        <v>1459.134939999999</v>
      </c>
      <c r="U104" s="23">
        <v>1521.6043300000001</v>
      </c>
      <c r="V104" s="23">
        <v>1575.92193</v>
      </c>
      <c r="W104" s="23">
        <v>1635.2833299999988</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49.978049773186008</v>
      </c>
      <c r="D107" s="23">
        <v>50.274606130096004</v>
      </c>
      <c r="E107" s="23">
        <v>46.559358989163897</v>
      </c>
      <c r="F107" s="23">
        <v>51.678332650885395</v>
      </c>
      <c r="G107" s="23">
        <v>51.873714884313998</v>
      </c>
      <c r="H107" s="23">
        <v>48.2100345441199</v>
      </c>
      <c r="I107" s="23">
        <v>47.219630918246999</v>
      </c>
      <c r="J107" s="23">
        <v>44.461034988876001</v>
      </c>
      <c r="K107" s="23">
        <v>46.565136915624997</v>
      </c>
      <c r="L107" s="23">
        <v>44.1098796729299</v>
      </c>
      <c r="M107" s="23">
        <v>44.016389168419998</v>
      </c>
      <c r="N107" s="23">
        <v>43.8916937065</v>
      </c>
      <c r="O107" s="23">
        <v>8.1051198223000007</v>
      </c>
      <c r="P107" s="23">
        <v>7.9804743650799903</v>
      </c>
      <c r="Q107" s="23">
        <v>8.2049585918499996</v>
      </c>
      <c r="R107" s="23">
        <v>8.0802887505599994</v>
      </c>
      <c r="S107" s="23">
        <v>7.4815232318199998</v>
      </c>
      <c r="T107" s="23">
        <v>7.5566170191099999</v>
      </c>
      <c r="U107" s="23">
        <v>7.4344324934000001</v>
      </c>
      <c r="V107" s="23">
        <v>7.1363934792199997</v>
      </c>
      <c r="W107" s="23">
        <v>49.056838499999998</v>
      </c>
    </row>
    <row r="108" spans="1:23">
      <c r="A108" s="27" t="s">
        <v>121</v>
      </c>
      <c r="B108" s="27" t="s">
        <v>68</v>
      </c>
      <c r="C108" s="23">
        <v>0</v>
      </c>
      <c r="D108" s="23">
        <v>0</v>
      </c>
      <c r="E108" s="23">
        <v>1.67010169999999E-5</v>
      </c>
      <c r="F108" s="23">
        <v>2.4248170000000001E-5</v>
      </c>
      <c r="G108" s="23">
        <v>2.4295115999999899E-5</v>
      </c>
      <c r="H108" s="23">
        <v>2.8212637999999999E-5</v>
      </c>
      <c r="I108" s="23">
        <v>2.7646066999999999E-5</v>
      </c>
      <c r="J108" s="23">
        <v>2.7620319999999998E-5</v>
      </c>
      <c r="K108" s="23">
        <v>3.8607143999999999E-5</v>
      </c>
      <c r="L108" s="23">
        <v>274.69326999999998</v>
      </c>
      <c r="M108" s="23">
        <v>772.38899999999899</v>
      </c>
      <c r="N108" s="23">
        <v>1957.2344000000001</v>
      </c>
      <c r="O108" s="23">
        <v>1985.9473</v>
      </c>
      <c r="P108" s="23">
        <v>1996.1134</v>
      </c>
      <c r="Q108" s="23">
        <v>2832.6581999999999</v>
      </c>
      <c r="R108" s="23">
        <v>2803.9191999999998</v>
      </c>
      <c r="S108" s="23">
        <v>2844.8833</v>
      </c>
      <c r="T108" s="23">
        <v>2945.8622999999998</v>
      </c>
      <c r="U108" s="23">
        <v>3631.5657000000001</v>
      </c>
      <c r="V108" s="23">
        <v>3370.6985</v>
      </c>
      <c r="W108" s="23">
        <v>4870.3744999999999</v>
      </c>
    </row>
    <row r="109" spans="1:23">
      <c r="A109" s="27" t="s">
        <v>121</v>
      </c>
      <c r="B109" s="27" t="s">
        <v>72</v>
      </c>
      <c r="C109" s="23">
        <v>18.193978399999899</v>
      </c>
      <c r="D109" s="23">
        <v>54.772788999999996</v>
      </c>
      <c r="E109" s="23">
        <v>125.71845799999899</v>
      </c>
      <c r="F109" s="23">
        <v>261.40719799999999</v>
      </c>
      <c r="G109" s="23">
        <v>401.38677999999902</v>
      </c>
      <c r="H109" s="23">
        <v>539.84842000000003</v>
      </c>
      <c r="I109" s="23">
        <v>668.23020999999903</v>
      </c>
      <c r="J109" s="23">
        <v>762.06834000000003</v>
      </c>
      <c r="K109" s="23">
        <v>963.26513999999997</v>
      </c>
      <c r="L109" s="23">
        <v>1040.4855600000001</v>
      </c>
      <c r="M109" s="23">
        <v>1149.2752500000001</v>
      </c>
      <c r="N109" s="23">
        <v>1253.0054</v>
      </c>
      <c r="O109" s="23">
        <v>1387.9194399999999</v>
      </c>
      <c r="P109" s="23">
        <v>1545.67615</v>
      </c>
      <c r="Q109" s="23">
        <v>1716.7117599999999</v>
      </c>
      <c r="R109" s="23">
        <v>1782.6169400000001</v>
      </c>
      <c r="S109" s="23">
        <v>1773.0380700000001</v>
      </c>
      <c r="T109" s="23">
        <v>1871.2759399999991</v>
      </c>
      <c r="U109" s="23">
        <v>1848.8882600000002</v>
      </c>
      <c r="V109" s="23">
        <v>1881.1631499999999</v>
      </c>
      <c r="W109" s="23">
        <v>2007.84176</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133.76040947784099</v>
      </c>
      <c r="D112" s="23">
        <v>134.99099995565101</v>
      </c>
      <c r="E112" s="23">
        <v>133.22385687407899</v>
      </c>
      <c r="F112" s="23">
        <v>135.15218520797498</v>
      </c>
      <c r="G112" s="23">
        <v>132.70546436410291</v>
      </c>
      <c r="H112" s="23">
        <v>124.688740918142</v>
      </c>
      <c r="I112" s="23">
        <v>119.171391020096</v>
      </c>
      <c r="J112" s="23">
        <v>114.38819584265001</v>
      </c>
      <c r="K112" s="23">
        <v>115.8699234849</v>
      </c>
      <c r="L112" s="23">
        <v>295.58055799999988</v>
      </c>
      <c r="M112" s="23">
        <v>533.40392299999996</v>
      </c>
      <c r="N112" s="23">
        <v>531.09297700000002</v>
      </c>
      <c r="O112" s="23">
        <v>515.35775999999987</v>
      </c>
      <c r="P112" s="23">
        <v>490.92358999999999</v>
      </c>
      <c r="Q112" s="23">
        <v>517.57347399999901</v>
      </c>
      <c r="R112" s="23">
        <v>522.239915</v>
      </c>
      <c r="S112" s="23">
        <v>518.87564999999995</v>
      </c>
      <c r="T112" s="23">
        <v>521.19907999999987</v>
      </c>
      <c r="U112" s="23">
        <v>847.00104999999996</v>
      </c>
      <c r="V112" s="23">
        <v>821.61799999999994</v>
      </c>
      <c r="W112" s="23">
        <v>1687.60151</v>
      </c>
    </row>
    <row r="113" spans="1:23">
      <c r="A113" s="27" t="s">
        <v>122</v>
      </c>
      <c r="B113" s="27" t="s">
        <v>68</v>
      </c>
      <c r="C113" s="23">
        <v>0</v>
      </c>
      <c r="D113" s="23">
        <v>0</v>
      </c>
      <c r="E113" s="23">
        <v>1.2533491E-5</v>
      </c>
      <c r="F113" s="23">
        <v>1.2252375999999899E-5</v>
      </c>
      <c r="G113" s="23">
        <v>1.2530922499999901E-5</v>
      </c>
      <c r="H113" s="23">
        <v>1.4830016000000001E-5</v>
      </c>
      <c r="I113" s="23">
        <v>1.4762306000000001E-5</v>
      </c>
      <c r="J113" s="23">
        <v>1.5118516E-5</v>
      </c>
      <c r="K113" s="23">
        <v>1.6018448E-5</v>
      </c>
      <c r="L113" s="23">
        <v>1.8757517000000001E-5</v>
      </c>
      <c r="M113" s="23">
        <v>2.2462541999999999E-5</v>
      </c>
      <c r="N113" s="23">
        <v>3.5217940000000003E-5</v>
      </c>
      <c r="O113" s="23">
        <v>3.3868760000000001E-5</v>
      </c>
      <c r="P113" s="23">
        <v>3.4747706999999999E-5</v>
      </c>
      <c r="Q113" s="23">
        <v>4.5923286999999999E-5</v>
      </c>
      <c r="R113" s="23">
        <v>5.2960473000000002E-5</v>
      </c>
      <c r="S113" s="23">
        <v>5.3535859999999899E-5</v>
      </c>
      <c r="T113" s="23">
        <v>5.3896571999999998E-5</v>
      </c>
      <c r="U113" s="23">
        <v>6.2891409999999898E-5</v>
      </c>
      <c r="V113" s="23">
        <v>6.2865919999999999E-5</v>
      </c>
      <c r="W113" s="23">
        <v>6.9315619999999999E-5</v>
      </c>
    </row>
    <row r="114" spans="1:23">
      <c r="A114" s="27" t="s">
        <v>122</v>
      </c>
      <c r="B114" s="27" t="s">
        <v>72</v>
      </c>
      <c r="C114" s="23">
        <v>17.7677774</v>
      </c>
      <c r="D114" s="23">
        <v>34.608263600000001</v>
      </c>
      <c r="E114" s="23">
        <v>57.443123999999997</v>
      </c>
      <c r="F114" s="23">
        <v>86.095551999999898</v>
      </c>
      <c r="G114" s="23">
        <v>120.17733599999991</v>
      </c>
      <c r="H114" s="23">
        <v>148.87465099999991</v>
      </c>
      <c r="I114" s="23">
        <v>169.34549399999989</v>
      </c>
      <c r="J114" s="23">
        <v>199.15799999999999</v>
      </c>
      <c r="K114" s="23">
        <v>244.15878499999991</v>
      </c>
      <c r="L114" s="23">
        <v>273.71419300000002</v>
      </c>
      <c r="M114" s="23">
        <v>300.074309999999</v>
      </c>
      <c r="N114" s="23">
        <v>327.23525999999993</v>
      </c>
      <c r="O114" s="23">
        <v>364.87622599999997</v>
      </c>
      <c r="P114" s="23">
        <v>403.41631999999998</v>
      </c>
      <c r="Q114" s="23">
        <v>429.40447</v>
      </c>
      <c r="R114" s="23">
        <v>440.95380999999986</v>
      </c>
      <c r="S114" s="23">
        <v>454.77138999999897</v>
      </c>
      <c r="T114" s="23">
        <v>464.98026400000003</v>
      </c>
      <c r="U114" s="23">
        <v>479.31573500000002</v>
      </c>
      <c r="V114" s="23">
        <v>488.76954000000001</v>
      </c>
      <c r="W114" s="23">
        <v>505.85208999999901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1.3295776999999999E-5</v>
      </c>
      <c r="D117" s="23">
        <v>1.3936583E-5</v>
      </c>
      <c r="E117" s="23">
        <v>1.3738482999999999E-5</v>
      </c>
      <c r="F117" s="23">
        <v>1.3909457E-5</v>
      </c>
      <c r="G117" s="23">
        <v>1.4955195E-5</v>
      </c>
      <c r="H117" s="23">
        <v>2.0697244999999999E-5</v>
      </c>
      <c r="I117" s="23">
        <v>2.7658049999999999E-5</v>
      </c>
      <c r="J117" s="23">
        <v>3.0773169999999997E-5</v>
      </c>
      <c r="K117" s="23">
        <v>3.0775904000000002E-5</v>
      </c>
      <c r="L117" s="23">
        <v>5.3734955000000003E-5</v>
      </c>
      <c r="M117" s="23">
        <v>5.8920325999999997E-5</v>
      </c>
      <c r="N117" s="23">
        <v>5.9048317999999998E-5</v>
      </c>
      <c r="O117" s="23">
        <v>5.9455247999999997E-5</v>
      </c>
      <c r="P117" s="23">
        <v>6.0151254999999998E-5</v>
      </c>
      <c r="Q117" s="23">
        <v>6.8145869999999999E-5</v>
      </c>
      <c r="R117" s="23">
        <v>6.8397689999999997E-5</v>
      </c>
      <c r="S117" s="23">
        <v>8.3123670000000003E-5</v>
      </c>
      <c r="T117" s="23">
        <v>8.3557264999999998E-5</v>
      </c>
      <c r="U117" s="23">
        <v>1.21342884E-4</v>
      </c>
      <c r="V117" s="23">
        <v>1.2224472E-4</v>
      </c>
      <c r="W117" s="23">
        <v>1.6186242000000001E-4</v>
      </c>
    </row>
    <row r="118" spans="1:23">
      <c r="A118" s="27" t="s">
        <v>123</v>
      </c>
      <c r="B118" s="27" t="s">
        <v>68</v>
      </c>
      <c r="C118" s="23">
        <v>0</v>
      </c>
      <c r="D118" s="23">
        <v>0</v>
      </c>
      <c r="E118" s="23">
        <v>3.5685968000000003E-5</v>
      </c>
      <c r="F118" s="23">
        <v>3.7701145999999901E-5</v>
      </c>
      <c r="G118" s="23">
        <v>4.5104863000000001E-5</v>
      </c>
      <c r="H118" s="23">
        <v>4.7473598999999901E-5</v>
      </c>
      <c r="I118" s="23">
        <v>5.0034853999999897E-5</v>
      </c>
      <c r="J118" s="23">
        <v>5.3465401000000001E-5</v>
      </c>
      <c r="K118" s="23">
        <v>5.6388247999999906E-5</v>
      </c>
      <c r="L118" s="23">
        <v>6.0555508999999998E-5</v>
      </c>
      <c r="M118" s="23">
        <v>6.9506402000000001E-5</v>
      </c>
      <c r="N118" s="23">
        <v>7.7372244000000005E-5</v>
      </c>
      <c r="O118" s="23">
        <v>7.8170357000000002E-5</v>
      </c>
      <c r="P118" s="23">
        <v>8.4120339999999998E-5</v>
      </c>
      <c r="Q118" s="23">
        <v>1.0564874E-4</v>
      </c>
      <c r="R118" s="23">
        <v>1.0593053700000001E-4</v>
      </c>
      <c r="S118" s="23">
        <v>1.3530053600000001E-4</v>
      </c>
      <c r="T118" s="23">
        <v>1.3562151599999999E-4</v>
      </c>
      <c r="U118" s="23">
        <v>1.66700465E-4</v>
      </c>
      <c r="V118" s="23">
        <v>1.6756322000000001E-4</v>
      </c>
      <c r="W118" s="23">
        <v>2.8052920999999998E-4</v>
      </c>
    </row>
    <row r="119" spans="1:23">
      <c r="A119" s="27" t="s">
        <v>123</v>
      </c>
      <c r="B119" s="27" t="s">
        <v>72</v>
      </c>
      <c r="C119" s="23">
        <v>0.367024287</v>
      </c>
      <c r="D119" s="23">
        <v>1.282472992</v>
      </c>
      <c r="E119" s="23">
        <v>1.0901462500000001</v>
      </c>
      <c r="F119" s="23">
        <v>1.8972540099999999</v>
      </c>
      <c r="G119" s="23">
        <v>2.23173204999999</v>
      </c>
      <c r="H119" s="23">
        <v>2.9357596999999998</v>
      </c>
      <c r="I119" s="23">
        <v>2.9467452500000002</v>
      </c>
      <c r="J119" s="23">
        <v>4.3258497</v>
      </c>
      <c r="K119" s="23">
        <v>5.2506830600000001</v>
      </c>
      <c r="L119" s="23">
        <v>7.3372985999999996</v>
      </c>
      <c r="M119" s="23">
        <v>16.649535700000001</v>
      </c>
      <c r="N119" s="23">
        <v>21.084865700000002</v>
      </c>
      <c r="O119" s="23">
        <v>24.056187399999999</v>
      </c>
      <c r="P119" s="23">
        <v>29.038579499999997</v>
      </c>
      <c r="Q119" s="23">
        <v>33.265270999999998</v>
      </c>
      <c r="R119" s="23">
        <v>40.1319667</v>
      </c>
      <c r="S119" s="23">
        <v>37.046760800000001</v>
      </c>
      <c r="T119" s="23">
        <v>40.789133</v>
      </c>
      <c r="U119" s="23">
        <v>41.790270699999901</v>
      </c>
      <c r="V119" s="23">
        <v>44.6952687</v>
      </c>
      <c r="W119" s="23">
        <v>51.399076000000001</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20798.404691262342</v>
      </c>
      <c r="D124" s="23">
        <v>23568.768217682074</v>
      </c>
      <c r="E124" s="23">
        <v>26886.739359913361</v>
      </c>
      <c r="F124" s="23">
        <v>27615.238439420649</v>
      </c>
      <c r="G124" s="23">
        <v>30643.622943179973</v>
      </c>
      <c r="H124" s="23">
        <v>35287.571028906692</v>
      </c>
      <c r="I124" s="23">
        <v>39031.258610880483</v>
      </c>
      <c r="J124" s="23">
        <v>39753.995340648697</v>
      </c>
      <c r="K124" s="23">
        <v>44014.804470300252</v>
      </c>
      <c r="L124" s="23">
        <v>48399.94521852328</v>
      </c>
      <c r="M124" s="23">
        <v>52365.819385797251</v>
      </c>
      <c r="N124" s="23">
        <v>57499.271523856798</v>
      </c>
      <c r="O124" s="23">
        <v>56579.656665650386</v>
      </c>
      <c r="P124" s="23">
        <v>58994.902024294104</v>
      </c>
      <c r="Q124" s="23">
        <v>64710.291257998484</v>
      </c>
      <c r="R124" s="23">
        <v>68230.897165438</v>
      </c>
      <c r="S124" s="23">
        <v>66506.964349731308</v>
      </c>
      <c r="T124" s="23">
        <v>70775.73431769773</v>
      </c>
      <c r="U124" s="23">
        <v>75746.326416863143</v>
      </c>
      <c r="V124" s="23">
        <v>79585.329268332454</v>
      </c>
      <c r="W124" s="23">
        <v>84097.245879821581</v>
      </c>
    </row>
    <row r="125" spans="1:23">
      <c r="A125" s="27" t="s">
        <v>36</v>
      </c>
      <c r="B125" s="27" t="s">
        <v>73</v>
      </c>
      <c r="C125" s="23">
        <v>248.29535470339803</v>
      </c>
      <c r="D125" s="23">
        <v>391.01593928747519</v>
      </c>
      <c r="E125" s="23">
        <v>635.24070650841361</v>
      </c>
      <c r="F125" s="23">
        <v>873.64497208719649</v>
      </c>
      <c r="G125" s="23">
        <v>1110.6934740037907</v>
      </c>
      <c r="H125" s="23">
        <v>1316.4202422377775</v>
      </c>
      <c r="I125" s="23">
        <v>1492.5585077048752</v>
      </c>
      <c r="J125" s="23">
        <v>1465.9409078019046</v>
      </c>
      <c r="K125" s="23">
        <v>1681.8128270368334</v>
      </c>
      <c r="L125" s="23">
        <v>1819.127213012229</v>
      </c>
      <c r="M125" s="23">
        <v>1961.7547719537895</v>
      </c>
      <c r="N125" s="23">
        <v>2078.6781216597374</v>
      </c>
      <c r="O125" s="23">
        <v>2197.4845212858067</v>
      </c>
      <c r="P125" s="23">
        <v>2274.786358933964</v>
      </c>
      <c r="Q125" s="23">
        <v>2336.4813392022234</v>
      </c>
      <c r="R125" s="23">
        <v>2318.8929118268097</v>
      </c>
      <c r="S125" s="23">
        <v>2034.5951523178171</v>
      </c>
      <c r="T125" s="23">
        <v>2137.0829391945549</v>
      </c>
      <c r="U125" s="23">
        <v>2055.7992278177571</v>
      </c>
      <c r="V125" s="23">
        <v>1989.2331940193155</v>
      </c>
      <c r="W125" s="23">
        <v>1919.008333499487</v>
      </c>
    </row>
    <row r="126" spans="1:23">
      <c r="A126" s="27" t="s">
        <v>36</v>
      </c>
      <c r="B126" s="27" t="s">
        <v>74</v>
      </c>
      <c r="C126" s="23">
        <v>248.27178808411804</v>
      </c>
      <c r="D126" s="23">
        <v>391.27900185940473</v>
      </c>
      <c r="E126" s="23">
        <v>635.34356798066847</v>
      </c>
      <c r="F126" s="23">
        <v>874.36103420795848</v>
      </c>
      <c r="G126" s="23">
        <v>1111.9394228454703</v>
      </c>
      <c r="H126" s="23">
        <v>1315.8724427761076</v>
      </c>
      <c r="I126" s="23">
        <v>1492.0965784577763</v>
      </c>
      <c r="J126" s="23">
        <v>1466.0034367003182</v>
      </c>
      <c r="K126" s="23">
        <v>1681.2456874955269</v>
      </c>
      <c r="L126" s="23">
        <v>1814.8521446848329</v>
      </c>
      <c r="M126" s="23">
        <v>1959.1986593234033</v>
      </c>
      <c r="N126" s="23">
        <v>2077.0877058199635</v>
      </c>
      <c r="O126" s="23">
        <v>2194.8160756244829</v>
      </c>
      <c r="P126" s="23">
        <v>2269.5425479734918</v>
      </c>
      <c r="Q126" s="23">
        <v>2335.9926282699757</v>
      </c>
      <c r="R126" s="23">
        <v>2320.0314377634895</v>
      </c>
      <c r="S126" s="23">
        <v>2032.1026161799148</v>
      </c>
      <c r="T126" s="23">
        <v>2134.7533340858872</v>
      </c>
      <c r="U126" s="23">
        <v>2049.6846521004436</v>
      </c>
      <c r="V126" s="23">
        <v>1985.7027865383475</v>
      </c>
      <c r="W126" s="23">
        <v>1916.821290107815</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6083.3851877560937</v>
      </c>
      <c r="D129" s="23">
        <v>7094.5476373509791</v>
      </c>
      <c r="E129" s="23">
        <v>7900.5247588001394</v>
      </c>
      <c r="F129" s="23">
        <v>8265.6332520284031</v>
      </c>
      <c r="G129" s="23">
        <v>9047.9270852730133</v>
      </c>
      <c r="H129" s="23">
        <v>10678.3890575552</v>
      </c>
      <c r="I129" s="23">
        <v>11567.328083587709</v>
      </c>
      <c r="J129" s="23">
        <v>11920.273604199976</v>
      </c>
      <c r="K129" s="23">
        <v>12792.529345451019</v>
      </c>
      <c r="L129" s="23">
        <v>14377.35065533146</v>
      </c>
      <c r="M129" s="23">
        <v>16241.408291872731</v>
      </c>
      <c r="N129" s="23">
        <v>17814.753180556949</v>
      </c>
      <c r="O129" s="23">
        <v>17931.831376351787</v>
      </c>
      <c r="P129" s="23">
        <v>18592.185573703609</v>
      </c>
      <c r="Q129" s="23">
        <v>21136.219491559201</v>
      </c>
      <c r="R129" s="23">
        <v>22218.04604606131</v>
      </c>
      <c r="S129" s="23">
        <v>22069.486006755589</v>
      </c>
      <c r="T129" s="23">
        <v>22679.189924448678</v>
      </c>
      <c r="U129" s="23">
        <v>24618.898051456021</v>
      </c>
      <c r="V129" s="23">
        <v>26862.028254587418</v>
      </c>
      <c r="W129" s="23">
        <v>28014.659396083811</v>
      </c>
    </row>
    <row r="130" spans="1:23">
      <c r="A130" s="27" t="s">
        <v>119</v>
      </c>
      <c r="B130" s="27" t="s">
        <v>73</v>
      </c>
      <c r="C130" s="23">
        <v>86.291107860349499</v>
      </c>
      <c r="D130" s="23">
        <v>130.192023447249</v>
      </c>
      <c r="E130" s="23">
        <v>195.35792909252899</v>
      </c>
      <c r="F130" s="23">
        <v>251.64894367953599</v>
      </c>
      <c r="G130" s="23">
        <v>316.39401920418698</v>
      </c>
      <c r="H130" s="23">
        <v>373.88960097181899</v>
      </c>
      <c r="I130" s="23">
        <v>423.28056093724001</v>
      </c>
      <c r="J130" s="23">
        <v>416.835586118403</v>
      </c>
      <c r="K130" s="23">
        <v>483.41594793269797</v>
      </c>
      <c r="L130" s="23">
        <v>529.17284277092494</v>
      </c>
      <c r="M130" s="23">
        <v>575.419956370823</v>
      </c>
      <c r="N130" s="23">
        <v>614.69638233338196</v>
      </c>
      <c r="O130" s="23">
        <v>652.03973508126603</v>
      </c>
      <c r="P130" s="23">
        <v>679.01493365843305</v>
      </c>
      <c r="Q130" s="23">
        <v>702.23066483544596</v>
      </c>
      <c r="R130" s="23">
        <v>701.39071767783605</v>
      </c>
      <c r="S130" s="23">
        <v>615.45732837400305</v>
      </c>
      <c r="T130" s="23">
        <v>645.09902723969901</v>
      </c>
      <c r="U130" s="23">
        <v>622.028561416157</v>
      </c>
      <c r="V130" s="23">
        <v>603.50716750541403</v>
      </c>
      <c r="W130" s="23">
        <v>584.922367133953</v>
      </c>
    </row>
    <row r="131" spans="1:23">
      <c r="A131" s="27" t="s">
        <v>119</v>
      </c>
      <c r="B131" s="27" t="s">
        <v>74</v>
      </c>
      <c r="C131" s="23">
        <v>86.293416768314003</v>
      </c>
      <c r="D131" s="23">
        <v>130.25472457191199</v>
      </c>
      <c r="E131" s="23">
        <v>195.42589533138701</v>
      </c>
      <c r="F131" s="23">
        <v>251.97019341548199</v>
      </c>
      <c r="G131" s="23">
        <v>316.71466470698903</v>
      </c>
      <c r="H131" s="23">
        <v>373.44353945017599</v>
      </c>
      <c r="I131" s="23">
        <v>423.17071457104697</v>
      </c>
      <c r="J131" s="23">
        <v>417.268866226444</v>
      </c>
      <c r="K131" s="23">
        <v>483.356768009348</v>
      </c>
      <c r="L131" s="23">
        <v>527.43805276139699</v>
      </c>
      <c r="M131" s="23">
        <v>574.88578457574295</v>
      </c>
      <c r="N131" s="23">
        <v>614.42375998656598</v>
      </c>
      <c r="O131" s="23">
        <v>650.456263338143</v>
      </c>
      <c r="P131" s="23">
        <v>677.62810037051702</v>
      </c>
      <c r="Q131" s="23">
        <v>701.61564750927903</v>
      </c>
      <c r="R131" s="23">
        <v>701.491732038652</v>
      </c>
      <c r="S131" s="23">
        <v>614.95768791141302</v>
      </c>
      <c r="T131" s="23">
        <v>644.25261803698402</v>
      </c>
      <c r="U131" s="23">
        <v>620.03196429808497</v>
      </c>
      <c r="V131" s="23">
        <v>602.47193062392103</v>
      </c>
      <c r="W131" s="23">
        <v>584.27193479644905</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6311.4166194690824</v>
      </c>
      <c r="D134" s="23">
        <v>7174.9121189778325</v>
      </c>
      <c r="E134" s="23">
        <v>7893.349971301921</v>
      </c>
      <c r="F134" s="23">
        <v>8101.9668992552988</v>
      </c>
      <c r="G134" s="23">
        <v>9192.4225782116046</v>
      </c>
      <c r="H134" s="23">
        <v>10584.153107362465</v>
      </c>
      <c r="I134" s="23">
        <v>11508.683698011808</v>
      </c>
      <c r="J134" s="23">
        <v>11353.749204568727</v>
      </c>
      <c r="K134" s="23">
        <v>12961.164151049774</v>
      </c>
      <c r="L134" s="23">
        <v>14073.207919049544</v>
      </c>
      <c r="M134" s="23">
        <v>15446.202149672179</v>
      </c>
      <c r="N134" s="23">
        <v>16509.662032656819</v>
      </c>
      <c r="O134" s="23">
        <v>16560.182149047119</v>
      </c>
      <c r="P134" s="23">
        <v>17688.77142402414</v>
      </c>
      <c r="Q134" s="23">
        <v>19331.989344040569</v>
      </c>
      <c r="R134" s="23">
        <v>20116.622260586999</v>
      </c>
      <c r="S134" s="23">
        <v>19096.33500632727</v>
      </c>
      <c r="T134" s="23">
        <v>20952.634512183031</v>
      </c>
      <c r="U134" s="23">
        <v>22073.5604127228</v>
      </c>
      <c r="V134" s="23">
        <v>23406.74590202768</v>
      </c>
      <c r="W134" s="23">
        <v>24049.252493141161</v>
      </c>
    </row>
    <row r="135" spans="1:23">
      <c r="A135" s="27" t="s">
        <v>120</v>
      </c>
      <c r="B135" s="27" t="s">
        <v>73</v>
      </c>
      <c r="C135" s="23">
        <v>53.283498359512102</v>
      </c>
      <c r="D135" s="23">
        <v>98.087896186012799</v>
      </c>
      <c r="E135" s="23">
        <v>167.64737249762101</v>
      </c>
      <c r="F135" s="23">
        <v>232.21494468585601</v>
      </c>
      <c r="G135" s="23">
        <v>298.91875516617898</v>
      </c>
      <c r="H135" s="23">
        <v>355.07443226901898</v>
      </c>
      <c r="I135" s="23">
        <v>398.48627146165802</v>
      </c>
      <c r="J135" s="23">
        <v>393.10044782640801</v>
      </c>
      <c r="K135" s="23">
        <v>456.683994017565</v>
      </c>
      <c r="L135" s="23">
        <v>503.771518021666</v>
      </c>
      <c r="M135" s="23">
        <v>548.98273563176599</v>
      </c>
      <c r="N135" s="23">
        <v>590.17923090782597</v>
      </c>
      <c r="O135" s="23">
        <v>627.58750628851999</v>
      </c>
      <c r="P135" s="23">
        <v>652.78614823467001</v>
      </c>
      <c r="Q135" s="23">
        <v>670.76028456811196</v>
      </c>
      <c r="R135" s="23">
        <v>663.57773026308996</v>
      </c>
      <c r="S135" s="23">
        <v>582.05979783806595</v>
      </c>
      <c r="T135" s="23">
        <v>612.21842857166405</v>
      </c>
      <c r="U135" s="23">
        <v>591.12865970386997</v>
      </c>
      <c r="V135" s="23">
        <v>571.62516004124598</v>
      </c>
      <c r="W135" s="23">
        <v>553.71245928925305</v>
      </c>
    </row>
    <row r="136" spans="1:23">
      <c r="A136" s="27" t="s">
        <v>120</v>
      </c>
      <c r="B136" s="27" t="s">
        <v>74</v>
      </c>
      <c r="C136" s="23">
        <v>53.299859046710303</v>
      </c>
      <c r="D136" s="23">
        <v>98.155901756610902</v>
      </c>
      <c r="E136" s="23">
        <v>167.564884362188</v>
      </c>
      <c r="F136" s="23">
        <v>232.26032736885</v>
      </c>
      <c r="G136" s="23">
        <v>299.16421471277698</v>
      </c>
      <c r="H136" s="23">
        <v>354.96312885168999</v>
      </c>
      <c r="I136" s="23">
        <v>398.53013201254902</v>
      </c>
      <c r="J136" s="23">
        <v>393.169167847675</v>
      </c>
      <c r="K136" s="23">
        <v>456.62944019344002</v>
      </c>
      <c r="L136" s="23">
        <v>503.03363128529497</v>
      </c>
      <c r="M136" s="23">
        <v>548.13661933679805</v>
      </c>
      <c r="N136" s="23">
        <v>589.54321379693397</v>
      </c>
      <c r="O136" s="23">
        <v>626.63786404317398</v>
      </c>
      <c r="P136" s="23">
        <v>651.33984342091196</v>
      </c>
      <c r="Q136" s="23">
        <v>670.25065308506998</v>
      </c>
      <c r="R136" s="23">
        <v>663.62002108469505</v>
      </c>
      <c r="S136" s="23">
        <v>581.575442223045</v>
      </c>
      <c r="T136" s="23">
        <v>611.73265432652704</v>
      </c>
      <c r="U136" s="23">
        <v>589.43171052196305</v>
      </c>
      <c r="V136" s="23">
        <v>570.62547668935804</v>
      </c>
      <c r="W136" s="23">
        <v>553.15468531286001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5057.8101285394769</v>
      </c>
      <c r="D139" s="23">
        <v>5800.04334786655</v>
      </c>
      <c r="E139" s="23">
        <v>7193.4449985475849</v>
      </c>
      <c r="F139" s="23">
        <v>7348.9339361294824</v>
      </c>
      <c r="G139" s="23">
        <v>8265.4875631465129</v>
      </c>
      <c r="H139" s="23">
        <v>9586.9032460716044</v>
      </c>
      <c r="I139" s="23">
        <v>10994.743923134445</v>
      </c>
      <c r="J139" s="23">
        <v>11377.543141164395</v>
      </c>
      <c r="K139" s="23">
        <v>12608.378627500842</v>
      </c>
      <c r="L139" s="23">
        <v>13880.864098843394</v>
      </c>
      <c r="M139" s="23">
        <v>14404.359297398261</v>
      </c>
      <c r="N139" s="23">
        <v>16377.141174215085</v>
      </c>
      <c r="O139" s="23">
        <v>15462.272009498565</v>
      </c>
      <c r="P139" s="23">
        <v>15970.13620292863</v>
      </c>
      <c r="Q139" s="23">
        <v>17180.993924900711</v>
      </c>
      <c r="R139" s="23">
        <v>18324.816638656459</v>
      </c>
      <c r="S139" s="23">
        <v>17654.011940318975</v>
      </c>
      <c r="T139" s="23">
        <v>18929.382317070536</v>
      </c>
      <c r="U139" s="23">
        <v>20337.793779904441</v>
      </c>
      <c r="V139" s="23">
        <v>20593.550098226631</v>
      </c>
      <c r="W139" s="23">
        <v>22834.822114365328</v>
      </c>
    </row>
    <row r="140" spans="1:23">
      <c r="A140" s="27" t="s">
        <v>121</v>
      </c>
      <c r="B140" s="27" t="s">
        <v>73</v>
      </c>
      <c r="C140" s="23">
        <v>52.263097757983303</v>
      </c>
      <c r="D140" s="23">
        <v>93.017291409369605</v>
      </c>
      <c r="E140" s="23">
        <v>185.754607247839</v>
      </c>
      <c r="F140" s="23">
        <v>288.735489240915</v>
      </c>
      <c r="G140" s="23">
        <v>380.46968093337802</v>
      </c>
      <c r="H140" s="23">
        <v>461.98835493624199</v>
      </c>
      <c r="I140" s="23">
        <v>537.23966046912801</v>
      </c>
      <c r="J140" s="23">
        <v>529.61778358414199</v>
      </c>
      <c r="K140" s="23">
        <v>598.836392113638</v>
      </c>
      <c r="L140" s="23">
        <v>632.77847418338797</v>
      </c>
      <c r="M140" s="23">
        <v>673.19885715050998</v>
      </c>
      <c r="N140" s="23">
        <v>700.83723626851599</v>
      </c>
      <c r="O140" s="23">
        <v>734.72130897104296</v>
      </c>
      <c r="P140" s="23">
        <v>754.27474891667998</v>
      </c>
      <c r="Q140" s="23">
        <v>768.31376528728595</v>
      </c>
      <c r="R140" s="23">
        <v>759.49624783747697</v>
      </c>
      <c r="S140" s="23">
        <v>664.37985332036499</v>
      </c>
      <c r="T140" s="23">
        <v>694.34507874023905</v>
      </c>
      <c r="U140" s="23">
        <v>662.17433756600894</v>
      </c>
      <c r="V140" s="23">
        <v>639.34587262532796</v>
      </c>
      <c r="W140" s="23">
        <v>612.10742544664504</v>
      </c>
    </row>
    <row r="141" spans="1:23">
      <c r="A141" s="27" t="s">
        <v>121</v>
      </c>
      <c r="B141" s="27" t="s">
        <v>74</v>
      </c>
      <c r="C141" s="23">
        <v>52.218590657300297</v>
      </c>
      <c r="D141" s="23">
        <v>93.084604806943105</v>
      </c>
      <c r="E141" s="23">
        <v>185.84106033887099</v>
      </c>
      <c r="F141" s="23">
        <v>289.00445736249901</v>
      </c>
      <c r="G141" s="23">
        <v>381.07071814326099</v>
      </c>
      <c r="H141" s="23">
        <v>461.90670779071303</v>
      </c>
      <c r="I141" s="23">
        <v>536.92015834658798</v>
      </c>
      <c r="J141" s="23">
        <v>529.16793575929296</v>
      </c>
      <c r="K141" s="23">
        <v>598.43728457008103</v>
      </c>
      <c r="L141" s="23">
        <v>631.31373030412101</v>
      </c>
      <c r="M141" s="23">
        <v>672.284936183235</v>
      </c>
      <c r="N141" s="23">
        <v>700.24804398789399</v>
      </c>
      <c r="O141" s="23">
        <v>734.77554512210395</v>
      </c>
      <c r="P141" s="23">
        <v>751.86040006222595</v>
      </c>
      <c r="Q141" s="23">
        <v>769.14788022840196</v>
      </c>
      <c r="R141" s="23">
        <v>760.52739530789802</v>
      </c>
      <c r="S141" s="23">
        <v>663.03401764211299</v>
      </c>
      <c r="T141" s="23">
        <v>693.50984162426403</v>
      </c>
      <c r="U141" s="23">
        <v>660.19865482850798</v>
      </c>
      <c r="V141" s="23">
        <v>638.17529766845098</v>
      </c>
      <c r="W141" s="23">
        <v>611.29238788904195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3052.4485719816671</v>
      </c>
      <c r="D144" s="23">
        <v>3183.0446430027378</v>
      </c>
      <c r="E144" s="23">
        <v>3539.6637606246682</v>
      </c>
      <c r="F144" s="23">
        <v>3539.462767863266</v>
      </c>
      <c r="G144" s="23">
        <v>3752.135697679124</v>
      </c>
      <c r="H144" s="23">
        <v>4012.484808376511</v>
      </c>
      <c r="I144" s="23">
        <v>4501.5554035463992</v>
      </c>
      <c r="J144" s="23">
        <v>4584.6703273199546</v>
      </c>
      <c r="K144" s="23">
        <v>5094.0539529409489</v>
      </c>
      <c r="L144" s="23">
        <v>5460.6364544615963</v>
      </c>
      <c r="M144" s="23">
        <v>5644.919424764058</v>
      </c>
      <c r="N144" s="23">
        <v>6099.6692504468501</v>
      </c>
      <c r="O144" s="23">
        <v>5948.4586547012404</v>
      </c>
      <c r="P144" s="23">
        <v>6052.8574984423667</v>
      </c>
      <c r="Q144" s="23">
        <v>6312.9551087294649</v>
      </c>
      <c r="R144" s="23">
        <v>6799.3857715349814</v>
      </c>
      <c r="S144" s="23">
        <v>6830.4983237851884</v>
      </c>
      <c r="T144" s="23">
        <v>7308.6107091711256</v>
      </c>
      <c r="U144" s="23">
        <v>7735.1266469731881</v>
      </c>
      <c r="V144" s="23">
        <v>7751.1251808933048</v>
      </c>
      <c r="W144" s="23">
        <v>8166.662141092339</v>
      </c>
    </row>
    <row r="145" spans="1:23">
      <c r="A145" s="27" t="s">
        <v>122</v>
      </c>
      <c r="B145" s="27" t="s">
        <v>73</v>
      </c>
      <c r="C145" s="23">
        <v>48.666352670517497</v>
      </c>
      <c r="D145" s="23">
        <v>60.361736606173501</v>
      </c>
      <c r="E145" s="23">
        <v>75.491981901696406</v>
      </c>
      <c r="F145" s="23">
        <v>88.115279736360804</v>
      </c>
      <c r="G145" s="23">
        <v>100.681217816131</v>
      </c>
      <c r="H145" s="23">
        <v>109.731779874529</v>
      </c>
      <c r="I145" s="23">
        <v>115.92999244754</v>
      </c>
      <c r="J145" s="23">
        <v>109.128473197795</v>
      </c>
      <c r="K145" s="23">
        <v>122.28840043662299</v>
      </c>
      <c r="L145" s="23">
        <v>130.72150990260701</v>
      </c>
      <c r="M145" s="23">
        <v>139.283029325451</v>
      </c>
      <c r="N145" s="23">
        <v>146.72060527322799</v>
      </c>
      <c r="O145" s="23">
        <v>155.22212074506001</v>
      </c>
      <c r="P145" s="23">
        <v>160.074998978248</v>
      </c>
      <c r="Q145" s="23">
        <v>165.787556657843</v>
      </c>
      <c r="R145" s="23">
        <v>165.166734669052</v>
      </c>
      <c r="S145" s="23">
        <v>147.29864422129</v>
      </c>
      <c r="T145" s="23">
        <v>158.406161128847</v>
      </c>
      <c r="U145" s="23">
        <v>154.86659823256599</v>
      </c>
      <c r="V145" s="23">
        <v>149.57385828551301</v>
      </c>
      <c r="W145" s="23">
        <v>143.87594987331801</v>
      </c>
    </row>
    <row r="146" spans="1:23">
      <c r="A146" s="27" t="s">
        <v>122</v>
      </c>
      <c r="B146" s="27" t="s">
        <v>74</v>
      </c>
      <c r="C146" s="23">
        <v>48.674401152502803</v>
      </c>
      <c r="D146" s="23">
        <v>60.421529568260702</v>
      </c>
      <c r="E146" s="23">
        <v>75.528060648900706</v>
      </c>
      <c r="F146" s="23">
        <v>88.186918378216603</v>
      </c>
      <c r="G146" s="23">
        <v>100.75192089260899</v>
      </c>
      <c r="H146" s="23">
        <v>109.85451730163901</v>
      </c>
      <c r="I146" s="23">
        <v>115.89161742290899</v>
      </c>
      <c r="J146" s="23">
        <v>109.15992213880899</v>
      </c>
      <c r="K146" s="23">
        <v>122.246039427079</v>
      </c>
      <c r="L146" s="23">
        <v>130.42124506299299</v>
      </c>
      <c r="M146" s="23">
        <v>139.08257650991399</v>
      </c>
      <c r="N146" s="23">
        <v>146.599621306854</v>
      </c>
      <c r="O146" s="23">
        <v>155.05512394419799</v>
      </c>
      <c r="P146" s="23">
        <v>160.11966909635399</v>
      </c>
      <c r="Q146" s="23">
        <v>165.611423282375</v>
      </c>
      <c r="R146" s="23">
        <v>165.11381033761299</v>
      </c>
      <c r="S146" s="23">
        <v>147.17065153163699</v>
      </c>
      <c r="T146" s="23">
        <v>158.26156287203901</v>
      </c>
      <c r="U146" s="23">
        <v>154.48313416857499</v>
      </c>
      <c r="V146" s="23">
        <v>149.286297080899</v>
      </c>
      <c r="W146" s="23">
        <v>143.72862235183999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293.34418351602432</v>
      </c>
      <c r="D149" s="23">
        <v>316.22047048397491</v>
      </c>
      <c r="E149" s="23">
        <v>359.75587063904675</v>
      </c>
      <c r="F149" s="23">
        <v>359.24158414419571</v>
      </c>
      <c r="G149" s="23">
        <v>385.65001886972209</v>
      </c>
      <c r="H149" s="23">
        <v>425.64080954091293</v>
      </c>
      <c r="I149" s="23">
        <v>458.94750260011807</v>
      </c>
      <c r="J149" s="23">
        <v>517.75906339565222</v>
      </c>
      <c r="K149" s="23">
        <v>558.67839335766575</v>
      </c>
      <c r="L149" s="23">
        <v>607.88609083728875</v>
      </c>
      <c r="M149" s="23">
        <v>628.93022209002572</v>
      </c>
      <c r="N149" s="23">
        <v>698.04588598110013</v>
      </c>
      <c r="O149" s="23">
        <v>676.912476051672</v>
      </c>
      <c r="P149" s="23">
        <v>690.95132519535161</v>
      </c>
      <c r="Q149" s="23">
        <v>748.13338876853516</v>
      </c>
      <c r="R149" s="23">
        <v>772.02644859825398</v>
      </c>
      <c r="S149" s="23">
        <v>856.63307254427502</v>
      </c>
      <c r="T149" s="23">
        <v>905.91685482436128</v>
      </c>
      <c r="U149" s="23">
        <v>980.94752580668148</v>
      </c>
      <c r="V149" s="23">
        <v>971.87983259743112</v>
      </c>
      <c r="W149" s="23">
        <v>1031.8497351389369</v>
      </c>
    </row>
    <row r="150" spans="1:23">
      <c r="A150" s="27" t="s">
        <v>123</v>
      </c>
      <c r="B150" s="27" t="s">
        <v>73</v>
      </c>
      <c r="C150" s="23">
        <v>7.7912980550356403</v>
      </c>
      <c r="D150" s="23">
        <v>9.3569916386702996</v>
      </c>
      <c r="E150" s="23">
        <v>10.988815768728299</v>
      </c>
      <c r="F150" s="23">
        <v>12.9303147445288</v>
      </c>
      <c r="G150" s="23">
        <v>14.229800883915599</v>
      </c>
      <c r="H150" s="23">
        <v>15.7360741861684</v>
      </c>
      <c r="I150" s="23">
        <v>17.622022389309201</v>
      </c>
      <c r="J150" s="23">
        <v>17.2586170751566</v>
      </c>
      <c r="K150" s="23">
        <v>20.588092536309201</v>
      </c>
      <c r="L150" s="23">
        <v>22.682868133643101</v>
      </c>
      <c r="M150" s="23">
        <v>24.8701934752395</v>
      </c>
      <c r="N150" s="23">
        <v>26.2446668767851</v>
      </c>
      <c r="O150" s="23">
        <v>27.913850199917299</v>
      </c>
      <c r="P150" s="23">
        <v>28.635529145933301</v>
      </c>
      <c r="Q150" s="23">
        <v>29.389067853536499</v>
      </c>
      <c r="R150" s="23">
        <v>29.261481379354699</v>
      </c>
      <c r="S150" s="23">
        <v>25.399528564093401</v>
      </c>
      <c r="T150" s="23">
        <v>27.014243514105601</v>
      </c>
      <c r="U150" s="23">
        <v>25.6010708991553</v>
      </c>
      <c r="V150" s="23">
        <v>25.1811355618145</v>
      </c>
      <c r="W150" s="23">
        <v>24.390131756317899</v>
      </c>
    </row>
    <row r="151" spans="1:23">
      <c r="A151" s="27" t="s">
        <v>123</v>
      </c>
      <c r="B151" s="27" t="s">
        <v>74</v>
      </c>
      <c r="C151" s="23">
        <v>7.7855204592906304</v>
      </c>
      <c r="D151" s="23">
        <v>9.3622411556780207</v>
      </c>
      <c r="E151" s="23">
        <v>10.9836672993217</v>
      </c>
      <c r="F151" s="23">
        <v>12.9391376829108</v>
      </c>
      <c r="G151" s="23">
        <v>14.237904389834201</v>
      </c>
      <c r="H151" s="23">
        <v>15.704549381889899</v>
      </c>
      <c r="I151" s="23">
        <v>17.583956104683399</v>
      </c>
      <c r="J151" s="23">
        <v>17.237544728097301</v>
      </c>
      <c r="K151" s="23">
        <v>20.576155295578999</v>
      </c>
      <c r="L151" s="23">
        <v>22.645485271026999</v>
      </c>
      <c r="M151" s="23">
        <v>24.808742717713301</v>
      </c>
      <c r="N151" s="23">
        <v>26.273066741715802</v>
      </c>
      <c r="O151" s="23">
        <v>27.8912791768639</v>
      </c>
      <c r="P151" s="23">
        <v>28.594535023482901</v>
      </c>
      <c r="Q151" s="23">
        <v>29.3670241648495</v>
      </c>
      <c r="R151" s="23">
        <v>29.278478994631499</v>
      </c>
      <c r="S151" s="23">
        <v>25.364816871706498</v>
      </c>
      <c r="T151" s="23">
        <v>26.9966572260732</v>
      </c>
      <c r="U151" s="23">
        <v>25.539188283312701</v>
      </c>
      <c r="V151" s="23">
        <v>25.143784475718601</v>
      </c>
      <c r="W151" s="23">
        <v>24.373659757623901</v>
      </c>
    </row>
    <row r="152" spans="1:23" collapsed="1"/>
    <row r="153" spans="1:23" collapsed="1"/>
    <row r="154" spans="1:23">
      <c r="A154" s="7" t="s">
        <v>93</v>
      </c>
    </row>
  </sheetData>
  <sheetProtection algorithmName="SHA-512" hashValue="P+y1nzOVFY2u4ia+oF6C5WZo3EVEsekWIWUSHvjSOnGUmaHsA4FmPm3ZYhx3Z7rUEp2HwxkRWg/2QpvSa7BbDQ==" saltValue="LYpCorkcf48nQDLx7pt/l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15238.359642999996</v>
      </c>
      <c r="G6" s="23">
        <v>13806.996663929087</v>
      </c>
      <c r="H6" s="23">
        <v>13597.206082293698</v>
      </c>
      <c r="I6" s="23">
        <v>13321.934382300549</v>
      </c>
      <c r="J6" s="23">
        <v>12897.206082304758</v>
      </c>
      <c r="K6" s="23">
        <v>12897.206082254079</v>
      </c>
      <c r="L6" s="23">
        <v>12897.206082285829</v>
      </c>
      <c r="M6" s="23">
        <v>12897.206082261218</v>
      </c>
      <c r="N6" s="23">
        <v>10814.588549784099</v>
      </c>
      <c r="O6" s="23">
        <v>10814.588549763999</v>
      </c>
      <c r="P6" s="23">
        <v>10814.588549739798</v>
      </c>
      <c r="Q6" s="23">
        <v>7095.9999699999998</v>
      </c>
      <c r="R6" s="23">
        <v>6395.9999699999998</v>
      </c>
      <c r="S6" s="23">
        <v>5246</v>
      </c>
      <c r="T6" s="23">
        <v>5246</v>
      </c>
      <c r="U6" s="23">
        <v>5246</v>
      </c>
      <c r="V6" s="23">
        <v>5246</v>
      </c>
      <c r="W6" s="23">
        <v>4820</v>
      </c>
    </row>
    <row r="7" spans="1:29">
      <c r="A7" s="27" t="s">
        <v>36</v>
      </c>
      <c r="B7" s="27" t="s">
        <v>67</v>
      </c>
      <c r="C7" s="23">
        <v>4820</v>
      </c>
      <c r="D7" s="23">
        <v>4835</v>
      </c>
      <c r="E7" s="23">
        <v>4835</v>
      </c>
      <c r="F7" s="23">
        <v>4548.47462</v>
      </c>
      <c r="G7" s="23">
        <v>4517.0350799999997</v>
      </c>
      <c r="H7" s="23">
        <v>4517.0350799999997</v>
      </c>
      <c r="I7" s="23">
        <v>4517.0350799999997</v>
      </c>
      <c r="J7" s="23">
        <v>4517.0350799999997</v>
      </c>
      <c r="K7" s="23">
        <v>4461.9125399999994</v>
      </c>
      <c r="L7" s="23">
        <v>4135</v>
      </c>
      <c r="M7" s="23">
        <v>3760</v>
      </c>
      <c r="N7" s="23">
        <v>3385</v>
      </c>
      <c r="O7" s="23">
        <v>3385</v>
      </c>
      <c r="P7" s="23">
        <v>3385</v>
      </c>
      <c r="Q7" s="23">
        <v>3385</v>
      </c>
      <c r="R7" s="23">
        <v>3385</v>
      </c>
      <c r="S7" s="23">
        <v>3385</v>
      </c>
      <c r="T7" s="23">
        <v>3385</v>
      </c>
      <c r="U7" s="23">
        <v>3385</v>
      </c>
      <c r="V7" s="23">
        <v>3385</v>
      </c>
      <c r="W7" s="23">
        <v>3385</v>
      </c>
    </row>
    <row r="8" spans="1:29">
      <c r="A8" s="27" t="s">
        <v>36</v>
      </c>
      <c r="B8" s="27" t="s">
        <v>18</v>
      </c>
      <c r="C8" s="23">
        <v>3055</v>
      </c>
      <c r="D8" s="23">
        <v>3055</v>
      </c>
      <c r="E8" s="23">
        <v>3055</v>
      </c>
      <c r="F8" s="23">
        <v>2487</v>
      </c>
      <c r="G8" s="23">
        <v>2487</v>
      </c>
      <c r="H8" s="23">
        <v>2487</v>
      </c>
      <c r="I8" s="23">
        <v>2487</v>
      </c>
      <c r="J8" s="23">
        <v>2487</v>
      </c>
      <c r="K8" s="23">
        <v>2487</v>
      </c>
      <c r="L8" s="23">
        <v>2487</v>
      </c>
      <c r="M8" s="23">
        <v>2487</v>
      </c>
      <c r="N8" s="23">
        <v>2487</v>
      </c>
      <c r="O8" s="23">
        <v>2487</v>
      </c>
      <c r="P8" s="23">
        <v>2487</v>
      </c>
      <c r="Q8" s="23">
        <v>2487</v>
      </c>
      <c r="R8" s="23">
        <v>2102</v>
      </c>
      <c r="S8" s="23">
        <v>1573</v>
      </c>
      <c r="T8" s="23">
        <v>1573</v>
      </c>
      <c r="U8" s="23">
        <v>1430</v>
      </c>
      <c r="V8" s="23">
        <v>1430</v>
      </c>
      <c r="W8" s="23">
        <v>1430</v>
      </c>
    </row>
    <row r="9" spans="1:29">
      <c r="A9" s="27" t="s">
        <v>36</v>
      </c>
      <c r="B9" s="27" t="s">
        <v>28</v>
      </c>
      <c r="C9" s="23">
        <v>1864</v>
      </c>
      <c r="D9" s="23">
        <v>1864</v>
      </c>
      <c r="E9" s="23">
        <v>1384</v>
      </c>
      <c r="F9" s="23">
        <v>84</v>
      </c>
      <c r="G9" s="23">
        <v>84</v>
      </c>
      <c r="H9" s="23">
        <v>84</v>
      </c>
      <c r="I9" s="23">
        <v>84</v>
      </c>
      <c r="J9" s="23">
        <v>84</v>
      </c>
      <c r="K9" s="23">
        <v>84</v>
      </c>
      <c r="L9" s="23">
        <v>84</v>
      </c>
      <c r="M9" s="23">
        <v>84</v>
      </c>
      <c r="N9" s="23">
        <v>84</v>
      </c>
      <c r="O9" s="23">
        <v>84</v>
      </c>
      <c r="P9" s="23">
        <v>84</v>
      </c>
      <c r="Q9" s="23">
        <v>84</v>
      </c>
      <c r="R9" s="23">
        <v>84</v>
      </c>
      <c r="S9" s="23">
        <v>84</v>
      </c>
      <c r="T9" s="23">
        <v>84</v>
      </c>
      <c r="U9" s="23">
        <v>84</v>
      </c>
      <c r="V9" s="23">
        <v>84</v>
      </c>
      <c r="W9" s="23">
        <v>84</v>
      </c>
    </row>
    <row r="10" spans="1:29">
      <c r="A10" s="27" t="s">
        <v>36</v>
      </c>
      <c r="B10" s="27" t="s">
        <v>62</v>
      </c>
      <c r="C10" s="23">
        <v>6741</v>
      </c>
      <c r="D10" s="23">
        <v>6741</v>
      </c>
      <c r="E10" s="23">
        <v>6741</v>
      </c>
      <c r="F10" s="23">
        <v>5923.8959692765002</v>
      </c>
      <c r="G10" s="23">
        <v>5923.8959692705102</v>
      </c>
      <c r="H10" s="23">
        <v>5923.8959692681192</v>
      </c>
      <c r="I10" s="23">
        <v>5923.8959692468807</v>
      </c>
      <c r="J10" s="23">
        <v>5722.4763236238996</v>
      </c>
      <c r="K10" s="23">
        <v>5645.6876353834605</v>
      </c>
      <c r="L10" s="23">
        <v>5645.6876353829402</v>
      </c>
      <c r="M10" s="23">
        <v>5645.6876353825</v>
      </c>
      <c r="N10" s="23">
        <v>5645.6876353819998</v>
      </c>
      <c r="O10" s="23">
        <v>5353.6873420000002</v>
      </c>
      <c r="P10" s="23">
        <v>5353.6873420000002</v>
      </c>
      <c r="Q10" s="23">
        <v>5223.6873420000002</v>
      </c>
      <c r="R10" s="23">
        <v>5392.6873720000003</v>
      </c>
      <c r="S10" s="23">
        <v>5392.6873720000003</v>
      </c>
      <c r="T10" s="23">
        <v>4952.6873720000003</v>
      </c>
      <c r="U10" s="23">
        <v>4952.6873720000003</v>
      </c>
      <c r="V10" s="23">
        <v>4952.6873720000003</v>
      </c>
      <c r="W10" s="23">
        <v>4952.6873720000003</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9260</v>
      </c>
      <c r="D12" s="23">
        <v>9346</v>
      </c>
      <c r="E12" s="23">
        <v>9487.6557799999991</v>
      </c>
      <c r="F12" s="23">
        <v>9629.3118299999987</v>
      </c>
      <c r="G12" s="23">
        <v>9794.1128193000004</v>
      </c>
      <c r="H12" s="23">
        <v>10285.317289999999</v>
      </c>
      <c r="I12" s="23">
        <v>10931.802019999999</v>
      </c>
      <c r="J12" s="23">
        <v>12137.753420000001</v>
      </c>
      <c r="K12" s="23">
        <v>12684.359525</v>
      </c>
      <c r="L12" s="23">
        <v>12713.687225</v>
      </c>
      <c r="M12" s="23">
        <v>13011.589284999998</v>
      </c>
      <c r="N12" s="23">
        <v>17591.613729999997</v>
      </c>
      <c r="O12" s="23">
        <v>17643.869299999998</v>
      </c>
      <c r="P12" s="23">
        <v>18100.826970000002</v>
      </c>
      <c r="Q12" s="23">
        <v>22687.411843552243</v>
      </c>
      <c r="R12" s="23">
        <v>24241.108903627926</v>
      </c>
      <c r="S12" s="23">
        <v>27629.340755002249</v>
      </c>
      <c r="T12" s="23">
        <v>27189.895525052201</v>
      </c>
      <c r="U12" s="23">
        <v>28038.692585861521</v>
      </c>
      <c r="V12" s="23">
        <v>27848.525910962853</v>
      </c>
      <c r="W12" s="23">
        <v>29781.002572942478</v>
      </c>
    </row>
    <row r="13" spans="1:29">
      <c r="A13" s="27" t="s">
        <v>36</v>
      </c>
      <c r="B13" s="27" t="s">
        <v>64</v>
      </c>
      <c r="C13" s="23">
        <v>6097</v>
      </c>
      <c r="D13" s="23">
        <v>6302</v>
      </c>
      <c r="E13" s="23">
        <v>6302</v>
      </c>
      <c r="F13" s="23">
        <v>6302</v>
      </c>
      <c r="G13" s="23">
        <v>6302</v>
      </c>
      <c r="H13" s="23">
        <v>6302</v>
      </c>
      <c r="I13" s="23">
        <v>6302</v>
      </c>
      <c r="J13" s="23">
        <v>6472.14336</v>
      </c>
      <c r="K13" s="23">
        <v>6472.14336</v>
      </c>
      <c r="L13" s="23">
        <v>6472.14336</v>
      </c>
      <c r="M13" s="23">
        <v>7102.5148039999995</v>
      </c>
      <c r="N13" s="23">
        <v>8136.1499590000003</v>
      </c>
      <c r="O13" s="23">
        <v>8479.7531089999993</v>
      </c>
      <c r="P13" s="23">
        <v>8479.7531089999993</v>
      </c>
      <c r="Q13" s="23">
        <v>9588.8951489999981</v>
      </c>
      <c r="R13" s="23">
        <v>10152.0634526002</v>
      </c>
      <c r="S13" s="23">
        <v>12803.714408852269</v>
      </c>
      <c r="T13" s="23">
        <v>12653.714408875079</v>
      </c>
      <c r="U13" s="23">
        <v>12653.7144088856</v>
      </c>
      <c r="V13" s="23">
        <v>13499.5352058765</v>
      </c>
      <c r="W13" s="23">
        <v>14869.880145877001</v>
      </c>
    </row>
    <row r="14" spans="1:29">
      <c r="A14" s="27" t="s">
        <v>36</v>
      </c>
      <c r="B14" s="27" t="s">
        <v>32</v>
      </c>
      <c r="C14" s="23">
        <v>300</v>
      </c>
      <c r="D14" s="23">
        <v>300</v>
      </c>
      <c r="E14" s="23">
        <v>300</v>
      </c>
      <c r="F14" s="23">
        <v>300</v>
      </c>
      <c r="G14" s="23">
        <v>300</v>
      </c>
      <c r="H14" s="23">
        <v>300</v>
      </c>
      <c r="I14" s="23">
        <v>300</v>
      </c>
      <c r="J14" s="23">
        <v>300</v>
      </c>
      <c r="K14" s="23">
        <v>300</v>
      </c>
      <c r="L14" s="23">
        <v>401.24933999999996</v>
      </c>
      <c r="M14" s="23">
        <v>650.59516999999903</v>
      </c>
      <c r="N14" s="23">
        <v>757.22857999999906</v>
      </c>
      <c r="O14" s="23">
        <v>1035.9387450744589</v>
      </c>
      <c r="P14" s="23">
        <v>1010.938745074955</v>
      </c>
      <c r="Q14" s="23">
        <v>1027.0821050801101</v>
      </c>
      <c r="R14" s="23">
        <v>1027.0842328275</v>
      </c>
      <c r="S14" s="23">
        <v>1027.0842328316999</v>
      </c>
      <c r="T14" s="23">
        <v>1027.0842328335</v>
      </c>
      <c r="U14" s="23">
        <v>1420.101674362119</v>
      </c>
      <c r="V14" s="23">
        <v>1420.1016743654691</v>
      </c>
      <c r="W14" s="23">
        <v>2636.1170399999992</v>
      </c>
    </row>
    <row r="15" spans="1:29">
      <c r="A15" s="27" t="s">
        <v>36</v>
      </c>
      <c r="B15" s="27" t="s">
        <v>69</v>
      </c>
      <c r="C15" s="23">
        <v>810</v>
      </c>
      <c r="D15" s="23">
        <v>810</v>
      </c>
      <c r="E15" s="23">
        <v>810</v>
      </c>
      <c r="F15" s="23">
        <v>810</v>
      </c>
      <c r="G15" s="23">
        <v>2850</v>
      </c>
      <c r="H15" s="23">
        <v>2850</v>
      </c>
      <c r="I15" s="23">
        <v>2850</v>
      </c>
      <c r="J15" s="23">
        <v>2850</v>
      </c>
      <c r="K15" s="23">
        <v>2850</v>
      </c>
      <c r="L15" s="23">
        <v>2911.4519729999997</v>
      </c>
      <c r="M15" s="23">
        <v>3022.643039999999</v>
      </c>
      <c r="N15" s="23">
        <v>3350.6206999999999</v>
      </c>
      <c r="O15" s="23">
        <v>3350.6206999999999</v>
      </c>
      <c r="P15" s="23">
        <v>3350.6206999999999</v>
      </c>
      <c r="Q15" s="23">
        <v>3663.3622191557997</v>
      </c>
      <c r="R15" s="23">
        <v>4955.5696895548999</v>
      </c>
      <c r="S15" s="23">
        <v>5638.6525795585003</v>
      </c>
      <c r="T15" s="23">
        <v>5638.6525795594007</v>
      </c>
      <c r="U15" s="23">
        <v>5851.8360395633008</v>
      </c>
      <c r="V15" s="23">
        <v>5851.8360395650006</v>
      </c>
      <c r="W15" s="23">
        <v>6349.8144397394008</v>
      </c>
    </row>
    <row r="16" spans="1:29" s="26" customFormat="1">
      <c r="A16" s="27" t="s">
        <v>36</v>
      </c>
      <c r="B16" s="27" t="s">
        <v>52</v>
      </c>
      <c r="C16" s="23">
        <v>86.530999436974355</v>
      </c>
      <c r="D16" s="23">
        <v>212.47799813747366</v>
      </c>
      <c r="E16" s="23">
        <v>422.08000028133256</v>
      </c>
      <c r="F16" s="23">
        <v>710.88098949193795</v>
      </c>
      <c r="G16" s="23">
        <v>1092.0589862465843</v>
      </c>
      <c r="H16" s="23">
        <v>1530.3139966130238</v>
      </c>
      <c r="I16" s="23">
        <v>2056.2020196914632</v>
      </c>
      <c r="J16" s="23">
        <v>2653.4510054588295</v>
      </c>
      <c r="K16" s="23">
        <v>3326.2560155391639</v>
      </c>
      <c r="L16" s="23">
        <v>3835.3649988174384</v>
      </c>
      <c r="M16" s="23">
        <v>4409.5619447231147</v>
      </c>
      <c r="N16" s="23">
        <v>5038.9190037250401</v>
      </c>
      <c r="O16" s="23">
        <v>5723.1939969062714</v>
      </c>
      <c r="P16" s="23">
        <v>6362.1370782851982</v>
      </c>
      <c r="Q16" s="23">
        <v>7028.8680858611979</v>
      </c>
      <c r="R16" s="23">
        <v>7398.2730484008653</v>
      </c>
      <c r="S16" s="23">
        <v>7780.5079445838801</v>
      </c>
      <c r="T16" s="23">
        <v>8173.1058993339393</v>
      </c>
      <c r="U16" s="23">
        <v>8577.2820091247449</v>
      </c>
      <c r="V16" s="23">
        <v>8995.4019289016651</v>
      </c>
      <c r="W16" s="23">
        <v>9423.6349153518622</v>
      </c>
      <c r="Y16" s="7"/>
      <c r="Z16" s="7"/>
      <c r="AA16" s="7"/>
      <c r="AB16" s="7"/>
      <c r="AC16" s="7"/>
    </row>
    <row r="17" spans="1:29" s="26" customFormat="1">
      <c r="A17" s="29" t="s">
        <v>118</v>
      </c>
      <c r="B17" s="29"/>
      <c r="C17" s="28">
        <v>57567.899993896484</v>
      </c>
      <c r="D17" s="28">
        <v>57398.899993896484</v>
      </c>
      <c r="E17" s="28">
        <v>55585.555773896485</v>
      </c>
      <c r="F17" s="28">
        <v>51577.942056172978</v>
      </c>
      <c r="G17" s="28">
        <v>50279.94052639608</v>
      </c>
      <c r="H17" s="28">
        <v>50561.3544154583</v>
      </c>
      <c r="I17" s="28">
        <v>50932.567445443914</v>
      </c>
      <c r="J17" s="28">
        <v>51682.514259825148</v>
      </c>
      <c r="K17" s="28">
        <v>52097.209136534024</v>
      </c>
      <c r="L17" s="28">
        <v>51799.624296565256</v>
      </c>
      <c r="M17" s="28">
        <v>52352.897800540195</v>
      </c>
      <c r="N17" s="28">
        <v>55508.939868062589</v>
      </c>
      <c r="O17" s="28">
        <v>55612.798294660475</v>
      </c>
      <c r="P17" s="28">
        <v>56069.755964636279</v>
      </c>
      <c r="Q17" s="28">
        <v>57916.894298448729</v>
      </c>
      <c r="R17" s="28">
        <v>59117.759692124615</v>
      </c>
      <c r="S17" s="28">
        <v>63392.642529751007</v>
      </c>
      <c r="T17" s="28">
        <v>62363.197299823762</v>
      </c>
      <c r="U17" s="28">
        <v>63068.994360643606</v>
      </c>
      <c r="V17" s="28">
        <v>63724.648482735836</v>
      </c>
      <c r="W17" s="28">
        <v>66601.470084715969</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7582.619299</v>
      </c>
      <c r="G20" s="23">
        <v>6382.4081142106888</v>
      </c>
      <c r="H20" s="23">
        <v>6172.6175325656995</v>
      </c>
      <c r="I20" s="23">
        <v>6172.6175325652503</v>
      </c>
      <c r="J20" s="23">
        <v>6172.6175325650602</v>
      </c>
      <c r="K20" s="23">
        <v>6172.6175325638796</v>
      </c>
      <c r="L20" s="23">
        <v>6172.61753256463</v>
      </c>
      <c r="M20" s="23">
        <v>6172.6175325634204</v>
      </c>
      <c r="N20" s="23">
        <v>4090</v>
      </c>
      <c r="O20" s="23">
        <v>4090</v>
      </c>
      <c r="P20" s="23">
        <v>4090</v>
      </c>
      <c r="Q20" s="23">
        <v>1350</v>
      </c>
      <c r="R20" s="23">
        <v>1350</v>
      </c>
      <c r="S20" s="23">
        <v>1350</v>
      </c>
      <c r="T20" s="23">
        <v>1350</v>
      </c>
      <c r="U20" s="23">
        <v>1350</v>
      </c>
      <c r="V20" s="23">
        <v>1350</v>
      </c>
      <c r="W20" s="23">
        <v>1350</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1557.0000299999999</v>
      </c>
      <c r="S24" s="23">
        <v>1557.0000299999999</v>
      </c>
      <c r="T24" s="23">
        <v>1557.0000299999999</v>
      </c>
      <c r="U24" s="23">
        <v>1557.0000299999999</v>
      </c>
      <c r="V24" s="23">
        <v>1557.0000299999999</v>
      </c>
      <c r="W24" s="23">
        <v>1557.0000299999999</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4305.1705600000005</v>
      </c>
      <c r="O26" s="23">
        <v>4414.2704599999997</v>
      </c>
      <c r="P26" s="23">
        <v>4734.0727399999996</v>
      </c>
      <c r="Q26" s="23">
        <v>6504.8738000000003</v>
      </c>
      <c r="R26" s="23">
        <v>6884.9802</v>
      </c>
      <c r="S26" s="23">
        <v>6814.9802</v>
      </c>
      <c r="T26" s="23">
        <v>6612.9802</v>
      </c>
      <c r="U26" s="23">
        <v>6612.9802</v>
      </c>
      <c r="V26" s="23">
        <v>6251.9802</v>
      </c>
      <c r="W26" s="23">
        <v>7572.8832999999995</v>
      </c>
      <c r="Y26" s="7"/>
      <c r="Z26" s="7"/>
      <c r="AA26" s="7"/>
      <c r="AB26" s="7"/>
      <c r="AC26" s="7"/>
    </row>
    <row r="27" spans="1:29" s="26" customFormat="1">
      <c r="A27" s="27" t="s">
        <v>119</v>
      </c>
      <c r="B27" s="27" t="s">
        <v>64</v>
      </c>
      <c r="C27" s="23">
        <v>2282</v>
      </c>
      <c r="D27" s="23">
        <v>2432</v>
      </c>
      <c r="E27" s="23">
        <v>2432</v>
      </c>
      <c r="F27" s="23">
        <v>2432</v>
      </c>
      <c r="G27" s="23">
        <v>2432</v>
      </c>
      <c r="H27" s="23">
        <v>2432</v>
      </c>
      <c r="I27" s="23">
        <v>2432</v>
      </c>
      <c r="J27" s="23">
        <v>2432</v>
      </c>
      <c r="K27" s="23">
        <v>2432</v>
      </c>
      <c r="L27" s="23">
        <v>2432</v>
      </c>
      <c r="M27" s="23">
        <v>2980.3254999999999</v>
      </c>
      <c r="N27" s="23">
        <v>3980.3254999999999</v>
      </c>
      <c r="O27" s="23">
        <v>4323.9286499999998</v>
      </c>
      <c r="P27" s="23">
        <v>4323.9286499999998</v>
      </c>
      <c r="Q27" s="23">
        <v>5433.0706899999996</v>
      </c>
      <c r="R27" s="23">
        <v>5433.0712241993997</v>
      </c>
      <c r="S27" s="23">
        <v>7923.9286499999998</v>
      </c>
      <c r="T27" s="23">
        <v>7773.9286499999998</v>
      </c>
      <c r="U27" s="23">
        <v>7773.9286499999998</v>
      </c>
      <c r="V27" s="23">
        <v>7773.9286499999998</v>
      </c>
      <c r="W27" s="23">
        <v>7773.9286499999998</v>
      </c>
      <c r="Y27" s="7"/>
      <c r="Z27" s="7"/>
      <c r="AA27" s="7"/>
      <c r="AB27" s="7"/>
      <c r="AC27" s="7"/>
    </row>
    <row r="28" spans="1:29" s="26" customFormat="1">
      <c r="A28" s="27" t="s">
        <v>119</v>
      </c>
      <c r="B28" s="27" t="s">
        <v>32</v>
      </c>
      <c r="C28" s="23">
        <v>0</v>
      </c>
      <c r="D28" s="23">
        <v>0</v>
      </c>
      <c r="E28" s="23">
        <v>0</v>
      </c>
      <c r="F28" s="23">
        <v>0</v>
      </c>
      <c r="G28" s="23">
        <v>0</v>
      </c>
      <c r="H28" s="23">
        <v>0</v>
      </c>
      <c r="I28" s="23">
        <v>0</v>
      </c>
      <c r="J28" s="23">
        <v>0</v>
      </c>
      <c r="K28" s="23">
        <v>0</v>
      </c>
      <c r="L28" s="23">
        <v>0</v>
      </c>
      <c r="M28" s="23">
        <v>81.62303</v>
      </c>
      <c r="N28" s="23">
        <v>188.25644</v>
      </c>
      <c r="O28" s="23">
        <v>521.9665</v>
      </c>
      <c r="P28" s="23">
        <v>521.9665</v>
      </c>
      <c r="Q28" s="23">
        <v>521.9665</v>
      </c>
      <c r="R28" s="23">
        <v>521.9665</v>
      </c>
      <c r="S28" s="23">
        <v>521.9665</v>
      </c>
      <c r="T28" s="23">
        <v>521.9665</v>
      </c>
      <c r="U28" s="23">
        <v>521.9665</v>
      </c>
      <c r="V28" s="23">
        <v>521.9665</v>
      </c>
      <c r="W28" s="23">
        <v>621.65340000000003</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2297.9399791557998</v>
      </c>
      <c r="R29" s="23">
        <v>3211.6569495549002</v>
      </c>
      <c r="S29" s="23">
        <v>3533.7047095585003</v>
      </c>
      <c r="T29" s="23">
        <v>3533.7047095594003</v>
      </c>
      <c r="U29" s="23">
        <v>3533.7047095633002</v>
      </c>
      <c r="V29" s="23">
        <v>3533.7047095650005</v>
      </c>
      <c r="W29" s="23">
        <v>3533.7047097394002</v>
      </c>
      <c r="Y29" s="7"/>
      <c r="Z29" s="7"/>
      <c r="AA29" s="7"/>
      <c r="AB29" s="7"/>
      <c r="AC29" s="7"/>
    </row>
    <row r="30" spans="1:29" s="26" customFormat="1">
      <c r="A30" s="27" t="s">
        <v>119</v>
      </c>
      <c r="B30" s="27" t="s">
        <v>52</v>
      </c>
      <c r="C30" s="23">
        <v>30.446999073028561</v>
      </c>
      <c r="D30" s="23">
        <v>71.710999488830396</v>
      </c>
      <c r="E30" s="23">
        <v>130.26999664306541</v>
      </c>
      <c r="F30" s="23">
        <v>212.05199813842762</v>
      </c>
      <c r="G30" s="23">
        <v>324.24499130248932</v>
      </c>
      <c r="H30" s="23">
        <v>448.4980010986319</v>
      </c>
      <c r="I30" s="23">
        <v>597.43599700927598</v>
      </c>
      <c r="J30" s="23">
        <v>773.87902832031205</v>
      </c>
      <c r="K30" s="23">
        <v>981.44902038574105</v>
      </c>
      <c r="L30" s="23">
        <v>1142.609985351562</v>
      </c>
      <c r="M30" s="23">
        <v>1324.166015624995</v>
      </c>
      <c r="N30" s="23">
        <v>1522.276062011716</v>
      </c>
      <c r="O30" s="23">
        <v>1738.337951660151</v>
      </c>
      <c r="P30" s="23">
        <v>1943.716033935541</v>
      </c>
      <c r="Q30" s="23">
        <v>2158.800018310546</v>
      </c>
      <c r="R30" s="23">
        <v>2279.3790283203098</v>
      </c>
      <c r="S30" s="23">
        <v>2405.0519714355441</v>
      </c>
      <c r="T30" s="23">
        <v>2533.801879882807</v>
      </c>
      <c r="U30" s="23">
        <v>2666.9820861816352</v>
      </c>
      <c r="V30" s="23">
        <v>2804.597869873046</v>
      </c>
      <c r="W30" s="23">
        <v>2945.1170043945313</v>
      </c>
      <c r="Y30" s="7"/>
      <c r="Z30" s="7"/>
      <c r="AA30" s="7"/>
      <c r="AB30" s="7"/>
      <c r="AC30" s="7"/>
    </row>
    <row r="31" spans="1:29" s="26" customFormat="1">
      <c r="A31" s="29" t="s">
        <v>118</v>
      </c>
      <c r="B31" s="29"/>
      <c r="C31" s="28">
        <v>19307</v>
      </c>
      <c r="D31" s="28">
        <v>18982</v>
      </c>
      <c r="E31" s="28">
        <v>17507</v>
      </c>
      <c r="F31" s="28">
        <v>16799.619298999998</v>
      </c>
      <c r="G31" s="28">
        <v>15599.408114210688</v>
      </c>
      <c r="H31" s="28">
        <v>15389.617532565699</v>
      </c>
      <c r="I31" s="28">
        <v>15389.617532565251</v>
      </c>
      <c r="J31" s="28">
        <v>15389.61753256506</v>
      </c>
      <c r="K31" s="28">
        <v>15389.61753256388</v>
      </c>
      <c r="L31" s="28">
        <v>15389.617532564629</v>
      </c>
      <c r="M31" s="28">
        <v>15937.94303256342</v>
      </c>
      <c r="N31" s="28">
        <v>17023.496060000001</v>
      </c>
      <c r="O31" s="28">
        <v>17476.199110000001</v>
      </c>
      <c r="P31" s="28">
        <v>17796.001389999998</v>
      </c>
      <c r="Q31" s="28">
        <v>17885.944490000002</v>
      </c>
      <c r="R31" s="28">
        <v>18435.051454199402</v>
      </c>
      <c r="S31" s="28">
        <v>20855.908880000003</v>
      </c>
      <c r="T31" s="28">
        <v>20503.908880000003</v>
      </c>
      <c r="U31" s="28">
        <v>20503.908880000003</v>
      </c>
      <c r="V31" s="28">
        <v>20142.908880000003</v>
      </c>
      <c r="W31" s="28">
        <v>21463.811979999999</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7655.7403439999971</v>
      </c>
      <c r="G34" s="23">
        <v>7424.5885497183981</v>
      </c>
      <c r="H34" s="23">
        <v>7424.5885497279987</v>
      </c>
      <c r="I34" s="23">
        <v>7149.316849735299</v>
      </c>
      <c r="J34" s="23">
        <v>6724.5885497396985</v>
      </c>
      <c r="K34" s="23">
        <v>6724.5885496901992</v>
      </c>
      <c r="L34" s="23">
        <v>6724.5885497211993</v>
      </c>
      <c r="M34" s="23">
        <v>6724.588549697799</v>
      </c>
      <c r="N34" s="23">
        <v>6724.5885497840991</v>
      </c>
      <c r="O34" s="23">
        <v>6724.5885497639993</v>
      </c>
      <c r="P34" s="23">
        <v>6724.5885497397985</v>
      </c>
      <c r="Q34" s="23">
        <v>5745.9999699999998</v>
      </c>
      <c r="R34" s="23">
        <v>5045.9999699999998</v>
      </c>
      <c r="S34" s="23">
        <v>3896</v>
      </c>
      <c r="T34" s="23">
        <v>3896</v>
      </c>
      <c r="U34" s="23">
        <v>3896</v>
      </c>
      <c r="V34" s="23">
        <v>3896</v>
      </c>
      <c r="W34" s="23">
        <v>3470</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1333</v>
      </c>
      <c r="G36" s="23">
        <v>1333</v>
      </c>
      <c r="H36" s="23">
        <v>1333</v>
      </c>
      <c r="I36" s="23">
        <v>1333</v>
      </c>
      <c r="J36" s="23">
        <v>1333</v>
      </c>
      <c r="K36" s="23">
        <v>1333</v>
      </c>
      <c r="L36" s="23">
        <v>1333</v>
      </c>
      <c r="M36" s="23">
        <v>1333</v>
      </c>
      <c r="N36" s="23">
        <v>1333</v>
      </c>
      <c r="O36" s="23">
        <v>1333</v>
      </c>
      <c r="P36" s="23">
        <v>1333</v>
      </c>
      <c r="Q36" s="23">
        <v>1333</v>
      </c>
      <c r="R36" s="23">
        <v>948</v>
      </c>
      <c r="S36" s="23">
        <v>948</v>
      </c>
      <c r="T36" s="23">
        <v>948</v>
      </c>
      <c r="U36" s="23">
        <v>805</v>
      </c>
      <c r="V36" s="23">
        <v>805</v>
      </c>
      <c r="W36" s="23">
        <v>805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1793</v>
      </c>
      <c r="G38" s="23">
        <v>1793</v>
      </c>
      <c r="H38" s="23">
        <v>1793</v>
      </c>
      <c r="I38" s="23">
        <v>1793</v>
      </c>
      <c r="J38" s="23">
        <v>1793</v>
      </c>
      <c r="K38" s="23">
        <v>1793</v>
      </c>
      <c r="L38" s="23">
        <v>1793</v>
      </c>
      <c r="M38" s="23">
        <v>1793</v>
      </c>
      <c r="N38" s="23">
        <v>1793</v>
      </c>
      <c r="O38" s="23">
        <v>1501</v>
      </c>
      <c r="P38" s="23">
        <v>1501</v>
      </c>
      <c r="Q38" s="23">
        <v>1501</v>
      </c>
      <c r="R38" s="23">
        <v>1501</v>
      </c>
      <c r="S38" s="23">
        <v>1501</v>
      </c>
      <c r="T38" s="23">
        <v>1501</v>
      </c>
      <c r="U38" s="23">
        <v>1501</v>
      </c>
      <c r="V38" s="23">
        <v>1501</v>
      </c>
      <c r="W38" s="23">
        <v>1501</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677</v>
      </c>
      <c r="D40" s="23">
        <v>677</v>
      </c>
      <c r="E40" s="23">
        <v>677</v>
      </c>
      <c r="F40" s="23">
        <v>677</v>
      </c>
      <c r="G40" s="23">
        <v>700.40889400000003</v>
      </c>
      <c r="H40" s="23">
        <v>1054.45795</v>
      </c>
      <c r="I40" s="23">
        <v>1596.78703</v>
      </c>
      <c r="J40" s="23">
        <v>2665.5830000000001</v>
      </c>
      <c r="K40" s="23">
        <v>3137.9087250000002</v>
      </c>
      <c r="L40" s="23">
        <v>3137.9087250000002</v>
      </c>
      <c r="M40" s="23">
        <v>3137.9087250000002</v>
      </c>
      <c r="N40" s="23">
        <v>4021.86877</v>
      </c>
      <c r="O40" s="23">
        <v>4021.86877</v>
      </c>
      <c r="P40" s="23">
        <v>4021.86877</v>
      </c>
      <c r="Q40" s="23">
        <v>6129.6833700000007</v>
      </c>
      <c r="R40" s="23">
        <v>7179.0222600000006</v>
      </c>
      <c r="S40" s="23">
        <v>9189.3613700000005</v>
      </c>
      <c r="T40" s="23">
        <v>9189.3613700000005</v>
      </c>
      <c r="U40" s="23">
        <v>9189.3613700000005</v>
      </c>
      <c r="V40" s="23">
        <v>9516.2633700000006</v>
      </c>
      <c r="W40" s="23">
        <v>10127.836800000001</v>
      </c>
    </row>
    <row r="41" spans="1:29" s="26" customFormat="1">
      <c r="A41" s="27" t="s">
        <v>120</v>
      </c>
      <c r="B41" s="27" t="s">
        <v>64</v>
      </c>
      <c r="C41" s="23">
        <v>2374</v>
      </c>
      <c r="D41" s="23">
        <v>2429</v>
      </c>
      <c r="E41" s="23">
        <v>2429</v>
      </c>
      <c r="F41" s="23">
        <v>2429</v>
      </c>
      <c r="G41" s="23">
        <v>2429</v>
      </c>
      <c r="H41" s="23">
        <v>2429</v>
      </c>
      <c r="I41" s="23">
        <v>2429</v>
      </c>
      <c r="J41" s="23">
        <v>2429</v>
      </c>
      <c r="K41" s="23">
        <v>2429</v>
      </c>
      <c r="L41" s="23">
        <v>2429</v>
      </c>
      <c r="M41" s="23">
        <v>2429</v>
      </c>
      <c r="N41" s="23">
        <v>2429</v>
      </c>
      <c r="O41" s="23">
        <v>2429</v>
      </c>
      <c r="P41" s="23">
        <v>2429</v>
      </c>
      <c r="Q41" s="23">
        <v>2429</v>
      </c>
      <c r="R41" s="23">
        <v>2916.6804244007999</v>
      </c>
      <c r="S41" s="23">
        <v>2866.6804248522699</v>
      </c>
      <c r="T41" s="23">
        <v>2866.68042487508</v>
      </c>
      <c r="U41" s="23">
        <v>2866.6804248856001</v>
      </c>
      <c r="V41" s="23">
        <v>3066.68028</v>
      </c>
      <c r="W41" s="23">
        <v>3066.68028</v>
      </c>
    </row>
    <row r="42" spans="1:29"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20.000105074459999</v>
      </c>
      <c r="P42" s="23">
        <v>20.000105074956</v>
      </c>
      <c r="Q42" s="23">
        <v>20.00010508011</v>
      </c>
      <c r="R42" s="23">
        <v>20.002232827499999</v>
      </c>
      <c r="S42" s="23">
        <v>20.002232831699999</v>
      </c>
      <c r="T42" s="23">
        <v>20.002232833499999</v>
      </c>
      <c r="U42" s="23">
        <v>159.67144999999999</v>
      </c>
      <c r="V42" s="23">
        <v>159.67144999999999</v>
      </c>
      <c r="W42" s="23">
        <v>582.19292999999902</v>
      </c>
    </row>
    <row r="43" spans="1:29"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948.4905</v>
      </c>
      <c r="S43" s="23">
        <v>1309.5256300000001</v>
      </c>
      <c r="T43" s="23">
        <v>1309.5256300000001</v>
      </c>
      <c r="U43" s="23">
        <v>1309.5256300000001</v>
      </c>
      <c r="V43" s="23">
        <v>1309.5256300000001</v>
      </c>
      <c r="W43" s="23">
        <v>1309.5256300000001</v>
      </c>
    </row>
    <row r="44" spans="1:29" s="26" customFormat="1">
      <c r="A44" s="27" t="s">
        <v>120</v>
      </c>
      <c r="B44" s="27" t="s">
        <v>52</v>
      </c>
      <c r="C44" s="23">
        <v>17.09200024604791</v>
      </c>
      <c r="D44" s="23">
        <v>49.567000389099064</v>
      </c>
      <c r="E44" s="23">
        <v>96.139000892639004</v>
      </c>
      <c r="F44" s="23">
        <v>162.61599349975521</v>
      </c>
      <c r="G44" s="23">
        <v>256.3500022888179</v>
      </c>
      <c r="H44" s="23">
        <v>359.9129867553707</v>
      </c>
      <c r="I44" s="23">
        <v>485.03900909423749</v>
      </c>
      <c r="J44" s="23">
        <v>636.84997558593727</v>
      </c>
      <c r="K44" s="23">
        <v>815.00202178954999</v>
      </c>
      <c r="L44" s="23">
        <v>952.3109893798819</v>
      </c>
      <c r="M44" s="23">
        <v>1107.867980957031</v>
      </c>
      <c r="N44" s="23">
        <v>1278.661972045893</v>
      </c>
      <c r="O44" s="23">
        <v>1465.361022949216</v>
      </c>
      <c r="P44" s="23">
        <v>1636.0760040283151</v>
      </c>
      <c r="Q44" s="23">
        <v>1814.3260192871089</v>
      </c>
      <c r="R44" s="23">
        <v>1909.67797851562</v>
      </c>
      <c r="S44" s="23">
        <v>2008.6499633789031</v>
      </c>
      <c r="T44" s="23">
        <v>2110.6380310058512</v>
      </c>
      <c r="U44" s="23">
        <v>2215.4889526367128</v>
      </c>
      <c r="V44" s="23">
        <v>2324.4519653320258</v>
      </c>
      <c r="W44" s="23">
        <v>2436.3619995117128</v>
      </c>
    </row>
    <row r="45" spans="1:29" s="26" customFormat="1">
      <c r="A45" s="29" t="s">
        <v>118</v>
      </c>
      <c r="B45" s="29"/>
      <c r="C45" s="28">
        <v>14836</v>
      </c>
      <c r="D45" s="28">
        <v>14891</v>
      </c>
      <c r="E45" s="28">
        <v>14891</v>
      </c>
      <c r="F45" s="28">
        <v>14123.740343999998</v>
      </c>
      <c r="G45" s="28">
        <v>13915.997443718399</v>
      </c>
      <c r="H45" s="28">
        <v>14270.046499728</v>
      </c>
      <c r="I45" s="28">
        <v>14537.103879735299</v>
      </c>
      <c r="J45" s="28">
        <v>15181.1715497397</v>
      </c>
      <c r="K45" s="28">
        <v>15653.497274690199</v>
      </c>
      <c r="L45" s="28">
        <v>15653.497274721201</v>
      </c>
      <c r="M45" s="28">
        <v>15653.497274697798</v>
      </c>
      <c r="N45" s="28">
        <v>16537.457319784098</v>
      </c>
      <c r="O45" s="28">
        <v>16245.457319763998</v>
      </c>
      <c r="P45" s="28">
        <v>16245.457319739799</v>
      </c>
      <c r="Q45" s="28">
        <v>17374.683340000003</v>
      </c>
      <c r="R45" s="28">
        <v>17826.7026544008</v>
      </c>
      <c r="S45" s="28">
        <v>18551.04179485227</v>
      </c>
      <c r="T45" s="28">
        <v>18551.04179487508</v>
      </c>
      <c r="U45" s="28">
        <v>18408.041794885601</v>
      </c>
      <c r="V45" s="28">
        <v>18934.943650000001</v>
      </c>
      <c r="W45" s="28">
        <v>19120.517080000001</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4548.47462</v>
      </c>
      <c r="G49" s="23">
        <v>4517.0350799999997</v>
      </c>
      <c r="H49" s="23">
        <v>4517.0350799999997</v>
      </c>
      <c r="I49" s="23">
        <v>4517.0350799999997</v>
      </c>
      <c r="J49" s="23">
        <v>4517.0350799999997</v>
      </c>
      <c r="K49" s="23">
        <v>4461.9125399999994</v>
      </c>
      <c r="L49" s="23">
        <v>4135</v>
      </c>
      <c r="M49" s="23">
        <v>3760</v>
      </c>
      <c r="N49" s="23">
        <v>3385</v>
      </c>
      <c r="O49" s="23">
        <v>3385</v>
      </c>
      <c r="P49" s="23">
        <v>3385</v>
      </c>
      <c r="Q49" s="23">
        <v>3385</v>
      </c>
      <c r="R49" s="23">
        <v>3385</v>
      </c>
      <c r="S49" s="23">
        <v>3385</v>
      </c>
      <c r="T49" s="23">
        <v>3385</v>
      </c>
      <c r="U49" s="23">
        <v>3385</v>
      </c>
      <c r="V49" s="23">
        <v>3385</v>
      </c>
      <c r="W49" s="23">
        <v>3385</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s="26" customFormat="1">
      <c r="A52" s="27" t="s">
        <v>121</v>
      </c>
      <c r="B52" s="27" t="s">
        <v>62</v>
      </c>
      <c r="C52" s="23">
        <v>1900</v>
      </c>
      <c r="D52" s="23">
        <v>1900</v>
      </c>
      <c r="E52" s="23">
        <v>1900</v>
      </c>
      <c r="F52" s="23">
        <v>1730.00029339056</v>
      </c>
      <c r="G52" s="23">
        <v>1730.0002933885601</v>
      </c>
      <c r="H52" s="23">
        <v>1730.0002933877699</v>
      </c>
      <c r="I52" s="23">
        <v>1730.00029338524</v>
      </c>
      <c r="J52" s="23">
        <v>1730.00029338422</v>
      </c>
      <c r="K52" s="23">
        <v>1730.0002933834601</v>
      </c>
      <c r="L52" s="23">
        <v>1730.0002933829401</v>
      </c>
      <c r="M52" s="23">
        <v>1730.0002933825001</v>
      </c>
      <c r="N52" s="23">
        <v>1730.0002933820001</v>
      </c>
      <c r="O52" s="23">
        <v>1730</v>
      </c>
      <c r="P52" s="23">
        <v>1730</v>
      </c>
      <c r="Q52" s="23">
        <v>1730</v>
      </c>
      <c r="R52" s="23">
        <v>1730</v>
      </c>
      <c r="S52" s="23">
        <v>1730</v>
      </c>
      <c r="T52" s="23">
        <v>1290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3846.1249699999998</v>
      </c>
      <c r="L54" s="23">
        <v>3846.1249699999998</v>
      </c>
      <c r="M54" s="23">
        <v>3846.1249699999998</v>
      </c>
      <c r="N54" s="23">
        <v>4468.1835000000001</v>
      </c>
      <c r="O54" s="23">
        <v>4468.1835000000001</v>
      </c>
      <c r="P54" s="23">
        <v>4468.1835000000001</v>
      </c>
      <c r="Q54" s="23">
        <v>5029.0535</v>
      </c>
      <c r="R54" s="23">
        <v>5201.1496599999991</v>
      </c>
      <c r="S54" s="23">
        <v>5934.2497599999988</v>
      </c>
      <c r="T54" s="23">
        <v>5530.9997000000003</v>
      </c>
      <c r="U54" s="23">
        <v>5530.9999894192306</v>
      </c>
      <c r="V54" s="23">
        <v>5271.9999894380308</v>
      </c>
      <c r="W54" s="23">
        <v>5272.0001214168196</v>
      </c>
    </row>
    <row r="55" spans="1:23" s="26" customFormat="1">
      <c r="A55" s="27" t="s">
        <v>121</v>
      </c>
      <c r="B55" s="27" t="s">
        <v>64</v>
      </c>
      <c r="C55" s="23">
        <v>1088</v>
      </c>
      <c r="D55" s="23">
        <v>1088</v>
      </c>
      <c r="E55" s="23">
        <v>1088</v>
      </c>
      <c r="F55" s="23">
        <v>1088</v>
      </c>
      <c r="G55" s="23">
        <v>1088</v>
      </c>
      <c r="H55" s="23">
        <v>1088</v>
      </c>
      <c r="I55" s="23">
        <v>1088</v>
      </c>
      <c r="J55" s="23">
        <v>1258.14336</v>
      </c>
      <c r="K55" s="23">
        <v>1258.14336</v>
      </c>
      <c r="L55" s="23">
        <v>1258.14336</v>
      </c>
      <c r="M55" s="23">
        <v>1258.14336</v>
      </c>
      <c r="N55" s="23">
        <v>1258.14336</v>
      </c>
      <c r="O55" s="23">
        <v>1258.14336</v>
      </c>
      <c r="P55" s="23">
        <v>1258.14336</v>
      </c>
      <c r="Q55" s="23">
        <v>1258.14336</v>
      </c>
      <c r="R55" s="23">
        <v>1320.0715500000001</v>
      </c>
      <c r="S55" s="23">
        <v>1530.86508</v>
      </c>
      <c r="T55" s="23">
        <v>1530.86508</v>
      </c>
      <c r="U55" s="23">
        <v>1530.86508</v>
      </c>
      <c r="V55" s="23">
        <v>2176.6855</v>
      </c>
      <c r="W55" s="23">
        <v>3468</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20.00016436212</v>
      </c>
      <c r="V56" s="23">
        <v>20.000164365469999</v>
      </c>
      <c r="W56" s="23">
        <v>51.664909999999999</v>
      </c>
    </row>
    <row r="57" spans="1:23" s="26" customFormat="1">
      <c r="A57" s="27" t="s">
        <v>121</v>
      </c>
      <c r="B57" s="27" t="s">
        <v>69</v>
      </c>
      <c r="C57" s="23">
        <v>0</v>
      </c>
      <c r="D57" s="23">
        <v>0</v>
      </c>
      <c r="E57" s="23">
        <v>0</v>
      </c>
      <c r="F57" s="23">
        <v>0</v>
      </c>
      <c r="G57" s="23">
        <v>0</v>
      </c>
      <c r="H57" s="23">
        <v>0</v>
      </c>
      <c r="I57" s="23">
        <v>0</v>
      </c>
      <c r="J57" s="23">
        <v>0</v>
      </c>
      <c r="K57" s="23">
        <v>0</v>
      </c>
      <c r="L57" s="23">
        <v>61.451972999999903</v>
      </c>
      <c r="M57" s="23">
        <v>172.64303999999899</v>
      </c>
      <c r="N57" s="23">
        <v>500.6207</v>
      </c>
      <c r="O57" s="23">
        <v>500.6207</v>
      </c>
      <c r="P57" s="23">
        <v>500.6207</v>
      </c>
      <c r="Q57" s="23">
        <v>795.42223999999999</v>
      </c>
      <c r="R57" s="23">
        <v>795.42223999999999</v>
      </c>
      <c r="S57" s="23">
        <v>795.42223999999999</v>
      </c>
      <c r="T57" s="23">
        <v>795.42223999999999</v>
      </c>
      <c r="U57" s="23">
        <v>1008.6057</v>
      </c>
      <c r="V57" s="23">
        <v>1008.6057</v>
      </c>
      <c r="W57" s="23">
        <v>1506.5841</v>
      </c>
    </row>
    <row r="58" spans="1:23" s="26" customFormat="1">
      <c r="A58" s="27" t="s">
        <v>121</v>
      </c>
      <c r="B58" s="27" t="s">
        <v>52</v>
      </c>
      <c r="C58" s="23">
        <v>19.398999691009472</v>
      </c>
      <c r="D58" s="23">
        <v>55.107998847961298</v>
      </c>
      <c r="E58" s="23">
        <v>137.0940017700193</v>
      </c>
      <c r="F58" s="23">
        <v>247.13699722289971</v>
      </c>
      <c r="G58" s="23">
        <v>385.64799118041964</v>
      </c>
      <c r="H58" s="23">
        <v>555.84000396728516</v>
      </c>
      <c r="I58" s="23">
        <v>760.00401306152207</v>
      </c>
      <c r="J58" s="23">
        <v>973.49600219726506</v>
      </c>
      <c r="K58" s="23">
        <v>1197.185974121091</v>
      </c>
      <c r="L58" s="23">
        <v>1363.0530090331999</v>
      </c>
      <c r="M58" s="23">
        <v>1550.2229614257731</v>
      </c>
      <c r="N58" s="23">
        <v>1756.0929870605439</v>
      </c>
      <c r="O58" s="23">
        <v>1978.3990173339839</v>
      </c>
      <c r="P58" s="23">
        <v>2185.6470336913981</v>
      </c>
      <c r="Q58" s="23">
        <v>2401.2230529785102</v>
      </c>
      <c r="R58" s="23">
        <v>2521.42504882812</v>
      </c>
      <c r="S58" s="23">
        <v>2644.5459899902289</v>
      </c>
      <c r="T58" s="23">
        <v>2771.0769958496089</v>
      </c>
      <c r="U58" s="23">
        <v>2900.6179809570313</v>
      </c>
      <c r="V58" s="23">
        <v>3034.5971069335928</v>
      </c>
      <c r="W58" s="23">
        <v>3171.903930664062</v>
      </c>
    </row>
    <row r="59" spans="1:23" s="26" customFormat="1">
      <c r="A59" s="29" t="s">
        <v>118</v>
      </c>
      <c r="B59" s="29"/>
      <c r="C59" s="28">
        <v>14345</v>
      </c>
      <c r="D59" s="28">
        <v>14360</v>
      </c>
      <c r="E59" s="28">
        <v>14360</v>
      </c>
      <c r="F59" s="28">
        <v>13403.474913390561</v>
      </c>
      <c r="G59" s="28">
        <v>13372.03537338856</v>
      </c>
      <c r="H59" s="28">
        <v>13372.035373387769</v>
      </c>
      <c r="I59" s="28">
        <v>13372.035373385239</v>
      </c>
      <c r="J59" s="28">
        <v>13542.17873338422</v>
      </c>
      <c r="K59" s="28">
        <v>13515.18116338346</v>
      </c>
      <c r="L59" s="28">
        <v>13188.268623382939</v>
      </c>
      <c r="M59" s="28">
        <v>12813.268623382499</v>
      </c>
      <c r="N59" s="28">
        <v>13060.327153381999</v>
      </c>
      <c r="O59" s="28">
        <v>13060.326859999999</v>
      </c>
      <c r="P59" s="28">
        <v>13060.326859999999</v>
      </c>
      <c r="Q59" s="28">
        <v>13621.19686</v>
      </c>
      <c r="R59" s="28">
        <v>13855.22121</v>
      </c>
      <c r="S59" s="28">
        <v>14799.114839999998</v>
      </c>
      <c r="T59" s="28">
        <v>13955.86478</v>
      </c>
      <c r="U59" s="28">
        <v>13955.865069419229</v>
      </c>
      <c r="V59" s="28">
        <v>14342.68548943803</v>
      </c>
      <c r="W59" s="28">
        <v>15634.000121416819</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s="26" customFormat="1">
      <c r="A66" s="27" t="s">
        <v>122</v>
      </c>
      <c r="B66" s="27" t="s">
        <v>62</v>
      </c>
      <c r="C66" s="23">
        <v>1315</v>
      </c>
      <c r="D66" s="23">
        <v>1315</v>
      </c>
      <c r="E66" s="23">
        <v>1315</v>
      </c>
      <c r="F66" s="23">
        <v>941.20833388594008</v>
      </c>
      <c r="G66" s="23">
        <v>941.20833388195013</v>
      </c>
      <c r="H66" s="23">
        <v>941.20833388034998</v>
      </c>
      <c r="I66" s="23">
        <v>941.20833386163997</v>
      </c>
      <c r="J66" s="23">
        <v>739.78868823968003</v>
      </c>
      <c r="K66" s="23">
        <v>663</v>
      </c>
      <c r="L66" s="23">
        <v>663</v>
      </c>
      <c r="M66" s="23">
        <v>663</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2060.9762099999998</v>
      </c>
      <c r="N68" s="23">
        <v>2829.6560999999997</v>
      </c>
      <c r="O68" s="23">
        <v>2635.6561000000002</v>
      </c>
      <c r="P68" s="23">
        <v>2635.6561000000002</v>
      </c>
      <c r="Q68" s="23">
        <v>2645.59988355224</v>
      </c>
      <c r="R68" s="23">
        <v>2460.59988362793</v>
      </c>
      <c r="S68" s="23">
        <v>3038.2369836349199</v>
      </c>
      <c r="T68" s="23">
        <v>3066.8864436425997</v>
      </c>
      <c r="U68" s="23">
        <v>3774.94688</v>
      </c>
      <c r="V68" s="23">
        <v>3735.94688</v>
      </c>
      <c r="W68" s="23">
        <v>3735.94688</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435.04594399999991</v>
      </c>
      <c r="N69" s="23">
        <v>468.6810989999999</v>
      </c>
      <c r="O69" s="23">
        <v>468.6810989999999</v>
      </c>
      <c r="P69" s="23">
        <v>468.6810989999999</v>
      </c>
      <c r="Q69" s="23">
        <v>468.6810989999999</v>
      </c>
      <c r="R69" s="23">
        <v>482.24025399999982</v>
      </c>
      <c r="S69" s="23">
        <v>482.24025399999982</v>
      </c>
      <c r="T69" s="23">
        <v>482.24025399999982</v>
      </c>
      <c r="U69" s="23">
        <v>482.24025399999982</v>
      </c>
      <c r="V69" s="23">
        <v>482.24025399999982</v>
      </c>
      <c r="W69" s="23">
        <v>561.27069399999982</v>
      </c>
    </row>
    <row r="70" spans="1:23" s="26" customFormat="1">
      <c r="A70" s="27" t="s">
        <v>122</v>
      </c>
      <c r="B70" s="27" t="s">
        <v>32</v>
      </c>
      <c r="C70" s="23">
        <v>205</v>
      </c>
      <c r="D70" s="23">
        <v>205</v>
      </c>
      <c r="E70" s="23">
        <v>205</v>
      </c>
      <c r="F70" s="23">
        <v>205</v>
      </c>
      <c r="G70" s="23">
        <v>205</v>
      </c>
      <c r="H70" s="23">
        <v>205</v>
      </c>
      <c r="I70" s="23">
        <v>205</v>
      </c>
      <c r="J70" s="23">
        <v>205</v>
      </c>
      <c r="K70" s="23">
        <v>205</v>
      </c>
      <c r="L70" s="23">
        <v>306.24933999999996</v>
      </c>
      <c r="M70" s="23">
        <v>473.972139999999</v>
      </c>
      <c r="N70" s="23">
        <v>473.972139999999</v>
      </c>
      <c r="O70" s="23">
        <v>473.972139999999</v>
      </c>
      <c r="P70" s="23">
        <v>448.972139999999</v>
      </c>
      <c r="Q70" s="23">
        <v>465.1155</v>
      </c>
      <c r="R70" s="23">
        <v>465.1155</v>
      </c>
      <c r="S70" s="23">
        <v>465.1155</v>
      </c>
      <c r="T70" s="23">
        <v>465.1155</v>
      </c>
      <c r="U70" s="23">
        <v>718.46355999999901</v>
      </c>
      <c r="V70" s="23">
        <v>718.46355999999901</v>
      </c>
      <c r="W70" s="23">
        <v>1380.6058</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17.419000387191712</v>
      </c>
      <c r="D72" s="23">
        <v>32.816999435424762</v>
      </c>
      <c r="E72" s="23">
        <v>53.826001167297335</v>
      </c>
      <c r="F72" s="23">
        <v>82.3840007781981</v>
      </c>
      <c r="G72" s="23">
        <v>116.5940017700195</v>
      </c>
      <c r="H72" s="23">
        <v>153.4260044097895</v>
      </c>
      <c r="I72" s="23">
        <v>196.66500091552678</v>
      </c>
      <c r="J72" s="23">
        <v>246.47499847412018</v>
      </c>
      <c r="K72" s="23">
        <v>303.10400009155182</v>
      </c>
      <c r="L72" s="23">
        <v>342.11301422119072</v>
      </c>
      <c r="M72" s="23">
        <v>385.78898620605412</v>
      </c>
      <c r="N72" s="23">
        <v>433.60098266601506</v>
      </c>
      <c r="O72" s="23">
        <v>485.45100402831986</v>
      </c>
      <c r="P72" s="23">
        <v>533.21300506591774</v>
      </c>
      <c r="Q72" s="23">
        <v>582.889991760253</v>
      </c>
      <c r="R72" s="23">
        <v>611.32199096679597</v>
      </c>
      <c r="S72" s="23">
        <v>640.78701782226392</v>
      </c>
      <c r="T72" s="23">
        <v>670.97299194335903</v>
      </c>
      <c r="U72" s="23">
        <v>702.26998901367097</v>
      </c>
      <c r="V72" s="23">
        <v>734.35398864746003</v>
      </c>
      <c r="W72" s="23">
        <v>767.24697875976506</v>
      </c>
    </row>
    <row r="73" spans="1:23" s="26" customFormat="1">
      <c r="A73" s="29" t="s">
        <v>118</v>
      </c>
      <c r="B73" s="29"/>
      <c r="C73" s="28">
        <v>5711</v>
      </c>
      <c r="D73" s="28">
        <v>5797</v>
      </c>
      <c r="E73" s="28">
        <v>5317</v>
      </c>
      <c r="F73" s="28">
        <v>3963.2083338859402</v>
      </c>
      <c r="G73" s="28">
        <v>3963.2083338819502</v>
      </c>
      <c r="H73" s="28">
        <v>3963.20833388035</v>
      </c>
      <c r="I73" s="28">
        <v>3930.2083338616399</v>
      </c>
      <c r="J73" s="28">
        <v>3728.7886882396801</v>
      </c>
      <c r="K73" s="28">
        <v>3561</v>
      </c>
      <c r="L73" s="28">
        <v>3449</v>
      </c>
      <c r="M73" s="28">
        <v>3688.0221539999998</v>
      </c>
      <c r="N73" s="28">
        <v>4490.3371989999996</v>
      </c>
      <c r="O73" s="28">
        <v>4296.3371989999996</v>
      </c>
      <c r="P73" s="28">
        <v>4296.3371989999996</v>
      </c>
      <c r="Q73" s="28">
        <v>4226.2809825522399</v>
      </c>
      <c r="R73" s="28">
        <v>4054.8401376279298</v>
      </c>
      <c r="S73" s="28">
        <v>4103.4772376349192</v>
      </c>
      <c r="T73" s="28">
        <v>4132.1266976425995</v>
      </c>
      <c r="U73" s="28">
        <v>4840.1871339999998</v>
      </c>
      <c r="V73" s="28">
        <v>4801.1871339999998</v>
      </c>
      <c r="W73" s="28">
        <v>4880.2175739999993</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21.687342000000001</v>
      </c>
      <c r="G80" s="23">
        <v>21.687342000000001</v>
      </c>
      <c r="H80" s="23">
        <v>21.687342000000001</v>
      </c>
      <c r="I80" s="23">
        <v>21.687342000000001</v>
      </c>
      <c r="J80" s="23">
        <v>21.687342000000001</v>
      </c>
      <c r="K80" s="23">
        <v>21.687342000000001</v>
      </c>
      <c r="L80" s="23">
        <v>21.687342000000001</v>
      </c>
      <c r="M80" s="23">
        <v>21.687342000000001</v>
      </c>
      <c r="N80" s="23">
        <v>21.687342000000001</v>
      </c>
      <c r="O80" s="23">
        <v>21.687342000000001</v>
      </c>
      <c r="P80" s="23">
        <v>21.687342000000001</v>
      </c>
      <c r="Q80" s="23">
        <v>21.687342000000001</v>
      </c>
      <c r="R80" s="23">
        <v>21.687342000000001</v>
      </c>
      <c r="S80" s="23">
        <v>21.687342000000001</v>
      </c>
      <c r="T80" s="23">
        <v>21.687342000000001</v>
      </c>
      <c r="U80" s="23">
        <v>21.687342000000001</v>
      </c>
      <c r="V80" s="23">
        <v>21.687342000000001</v>
      </c>
      <c r="W80" s="23">
        <v>21.687342000000001</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574</v>
      </c>
      <c r="D82" s="23">
        <v>574</v>
      </c>
      <c r="E82" s="23">
        <v>715.65577999999994</v>
      </c>
      <c r="F82" s="23">
        <v>857.31182999999896</v>
      </c>
      <c r="G82" s="23">
        <v>998.70392530000004</v>
      </c>
      <c r="H82" s="23">
        <v>1135.85934</v>
      </c>
      <c r="I82" s="23">
        <v>1273.0149900000001</v>
      </c>
      <c r="J82" s="23">
        <v>1410.1704199999999</v>
      </c>
      <c r="K82" s="23">
        <v>1547.32583</v>
      </c>
      <c r="L82" s="23">
        <v>1688.65353</v>
      </c>
      <c r="M82" s="23">
        <v>1829.5793799999999</v>
      </c>
      <c r="N82" s="23">
        <v>1966.7348</v>
      </c>
      <c r="O82" s="23">
        <v>2103.8904699999998</v>
      </c>
      <c r="P82" s="23">
        <v>2241.0458600000002</v>
      </c>
      <c r="Q82" s="23">
        <v>2378.20129</v>
      </c>
      <c r="R82" s="23">
        <v>2515.3569000000002</v>
      </c>
      <c r="S82" s="23">
        <v>2652.5124413673302</v>
      </c>
      <c r="T82" s="23">
        <v>2789.6678114095998</v>
      </c>
      <c r="U82" s="23">
        <v>2930.4041464422899</v>
      </c>
      <c r="V82" s="23">
        <v>3072.3354715248252</v>
      </c>
      <c r="W82" s="23">
        <v>3072.3354715256601</v>
      </c>
    </row>
    <row r="83" spans="1:29"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5.2187649999999996E-4</v>
      </c>
      <c r="W83" s="23">
        <v>5.2187700000000002E-4</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2.1740000396966863</v>
      </c>
      <c r="D86" s="23">
        <v>3.2749999761581319</v>
      </c>
      <c r="E86" s="23">
        <v>4.7509998083114606</v>
      </c>
      <c r="F86" s="23">
        <v>6.691999852657311</v>
      </c>
      <c r="G86" s="23">
        <v>9.221999704837792</v>
      </c>
      <c r="H86" s="23">
        <v>12.637000381946548</v>
      </c>
      <c r="I86" s="23">
        <v>17.057999610900829</v>
      </c>
      <c r="J86" s="23">
        <v>22.751000881195029</v>
      </c>
      <c r="K86" s="23">
        <v>29.514999151229851</v>
      </c>
      <c r="L86" s="23">
        <v>35.278000831603983</v>
      </c>
      <c r="M86" s="23">
        <v>41.516000509261993</v>
      </c>
      <c r="N86" s="23">
        <v>48.286999940872185</v>
      </c>
      <c r="O86" s="23">
        <v>55.645000934600759</v>
      </c>
      <c r="P86" s="23">
        <v>63.485001564025787</v>
      </c>
      <c r="Q86" s="23">
        <v>71.629003524780217</v>
      </c>
      <c r="R86" s="23">
        <v>76.46900177001946</v>
      </c>
      <c r="S86" s="23">
        <v>81.473001956939669</v>
      </c>
      <c r="T86" s="23">
        <v>86.616000652313147</v>
      </c>
      <c r="U86" s="23">
        <v>91.923000335693359</v>
      </c>
      <c r="V86" s="23">
        <v>97.40099811553948</v>
      </c>
      <c r="W86" s="23">
        <v>103.00500202178952</v>
      </c>
    </row>
    <row r="87" spans="1:29">
      <c r="A87" s="29" t="s">
        <v>118</v>
      </c>
      <c r="B87" s="29"/>
      <c r="C87" s="28">
        <v>3368.8999938964839</v>
      </c>
      <c r="D87" s="28">
        <v>3368.8999938964839</v>
      </c>
      <c r="E87" s="28">
        <v>3510.555773896484</v>
      </c>
      <c r="F87" s="28">
        <v>3287.8991658964833</v>
      </c>
      <c r="G87" s="28">
        <v>3429.2912611964839</v>
      </c>
      <c r="H87" s="28">
        <v>3566.4466758964841</v>
      </c>
      <c r="I87" s="28">
        <v>3703.6023258964842</v>
      </c>
      <c r="J87" s="28">
        <v>3840.757755896484</v>
      </c>
      <c r="K87" s="28">
        <v>3977.9131658964843</v>
      </c>
      <c r="L87" s="28">
        <v>4119.2408658964841</v>
      </c>
      <c r="M87" s="28">
        <v>4260.1667158964838</v>
      </c>
      <c r="N87" s="28">
        <v>4397.3221358964838</v>
      </c>
      <c r="O87" s="28">
        <v>4534.4778058964839</v>
      </c>
      <c r="P87" s="28">
        <v>4671.6331958964838</v>
      </c>
      <c r="Q87" s="28">
        <v>4808.7886258964845</v>
      </c>
      <c r="R87" s="28">
        <v>4945.9442358964843</v>
      </c>
      <c r="S87" s="28">
        <v>5083.0997772638148</v>
      </c>
      <c r="T87" s="28">
        <v>5220.2551473060839</v>
      </c>
      <c r="U87" s="28">
        <v>5360.9914823387735</v>
      </c>
      <c r="V87" s="28">
        <v>5502.9233292978097</v>
      </c>
      <c r="W87" s="28">
        <v>5502.9233292991448</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300</v>
      </c>
      <c r="I92" s="23">
        <v>300</v>
      </c>
      <c r="J92" s="23">
        <v>300</v>
      </c>
      <c r="K92" s="23">
        <v>300</v>
      </c>
      <c r="L92" s="23">
        <v>401.24933999999996</v>
      </c>
      <c r="M92" s="23">
        <v>650.59516999999903</v>
      </c>
      <c r="N92" s="23">
        <v>757.22857999999906</v>
      </c>
      <c r="O92" s="23">
        <v>1035.9387450744589</v>
      </c>
      <c r="P92" s="23">
        <v>1010.938745074955</v>
      </c>
      <c r="Q92" s="23">
        <v>1027.0821050801101</v>
      </c>
      <c r="R92" s="23">
        <v>1027.0842328275</v>
      </c>
      <c r="S92" s="23">
        <v>1027.0842328316999</v>
      </c>
      <c r="T92" s="23">
        <v>1027.0842328335</v>
      </c>
      <c r="U92" s="23">
        <v>1420.101674362119</v>
      </c>
      <c r="V92" s="23">
        <v>1420.1016743654691</v>
      </c>
      <c r="W92" s="23">
        <v>2636.1170399999992</v>
      </c>
      <c r="Y92" s="7"/>
      <c r="Z92" s="7"/>
      <c r="AA92" s="7"/>
    </row>
    <row r="93" spans="1:29" s="26" customFormat="1">
      <c r="A93" s="27" t="s">
        <v>36</v>
      </c>
      <c r="B93" s="27" t="s">
        <v>68</v>
      </c>
      <c r="C93" s="23">
        <v>1410</v>
      </c>
      <c r="D93" s="23">
        <v>1410</v>
      </c>
      <c r="E93" s="23">
        <v>1410</v>
      </c>
      <c r="F93" s="23">
        <v>1410</v>
      </c>
      <c r="G93" s="23">
        <v>3450</v>
      </c>
      <c r="H93" s="23">
        <v>3450</v>
      </c>
      <c r="I93" s="23">
        <v>3450</v>
      </c>
      <c r="J93" s="23">
        <v>3450</v>
      </c>
      <c r="K93" s="23">
        <v>3450</v>
      </c>
      <c r="L93" s="23">
        <v>3511.4519729999997</v>
      </c>
      <c r="M93" s="23">
        <v>3622.643039999999</v>
      </c>
      <c r="N93" s="23">
        <v>3950.6206999999999</v>
      </c>
      <c r="O93" s="23">
        <v>3950.6206999999999</v>
      </c>
      <c r="P93" s="23">
        <v>3950.6206999999999</v>
      </c>
      <c r="Q93" s="23">
        <v>4263.3622191557997</v>
      </c>
      <c r="R93" s="23">
        <v>5555.5696895548999</v>
      </c>
      <c r="S93" s="23">
        <v>6238.6525795585003</v>
      </c>
      <c r="T93" s="23">
        <v>6238.6525795593998</v>
      </c>
      <c r="U93" s="23">
        <v>6451.8360395633008</v>
      </c>
      <c r="V93" s="23">
        <v>6451.8360395649997</v>
      </c>
      <c r="W93" s="23">
        <v>6949.8144397394008</v>
      </c>
      <c r="Y93" s="7"/>
      <c r="Z93" s="7"/>
      <c r="AA93" s="7"/>
    </row>
    <row r="94" spans="1:29" s="26" customFormat="1">
      <c r="A94" s="27" t="s">
        <v>36</v>
      </c>
      <c r="B94" s="27" t="s">
        <v>72</v>
      </c>
      <c r="C94" s="23">
        <v>86.530999436974355</v>
      </c>
      <c r="D94" s="23">
        <v>212.47799813747366</v>
      </c>
      <c r="E94" s="23">
        <v>422.08000028133256</v>
      </c>
      <c r="F94" s="23">
        <v>710.88098949193795</v>
      </c>
      <c r="G94" s="23">
        <v>1092.0589862465843</v>
      </c>
      <c r="H94" s="23">
        <v>1530.3139966130238</v>
      </c>
      <c r="I94" s="23">
        <v>2056.2020196914632</v>
      </c>
      <c r="J94" s="23">
        <v>2653.4510054588295</v>
      </c>
      <c r="K94" s="23">
        <v>3326.2560155391639</v>
      </c>
      <c r="L94" s="23">
        <v>3835.3649988174384</v>
      </c>
      <c r="M94" s="23">
        <v>4409.5619447231147</v>
      </c>
      <c r="N94" s="23">
        <v>5038.9190037250401</v>
      </c>
      <c r="O94" s="23">
        <v>5723.1939969062714</v>
      </c>
      <c r="P94" s="23">
        <v>6362.1370782851982</v>
      </c>
      <c r="Q94" s="23">
        <v>7028.8680858611979</v>
      </c>
      <c r="R94" s="23">
        <v>7398.2730484008653</v>
      </c>
      <c r="S94" s="23">
        <v>7780.5079445838801</v>
      </c>
      <c r="T94" s="23">
        <v>8173.1058993339393</v>
      </c>
      <c r="U94" s="23">
        <v>8577.2820091247449</v>
      </c>
      <c r="V94" s="23">
        <v>8995.4019289016651</v>
      </c>
      <c r="W94" s="23">
        <v>9423.6349153518622</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0</v>
      </c>
      <c r="I97" s="23">
        <v>0</v>
      </c>
      <c r="J97" s="23">
        <v>0</v>
      </c>
      <c r="K97" s="23">
        <v>0</v>
      </c>
      <c r="L97" s="23">
        <v>0</v>
      </c>
      <c r="M97" s="23">
        <v>81.62303</v>
      </c>
      <c r="N97" s="23">
        <v>188.25644</v>
      </c>
      <c r="O97" s="23">
        <v>521.9665</v>
      </c>
      <c r="P97" s="23">
        <v>521.9665</v>
      </c>
      <c r="Q97" s="23">
        <v>521.9665</v>
      </c>
      <c r="R97" s="23">
        <v>521.9665</v>
      </c>
      <c r="S97" s="23">
        <v>521.9665</v>
      </c>
      <c r="T97" s="23">
        <v>521.9665</v>
      </c>
      <c r="U97" s="23">
        <v>521.9665</v>
      </c>
      <c r="V97" s="23">
        <v>521.9665</v>
      </c>
      <c r="W97" s="23">
        <v>621.65340000000003</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2897.9399791557998</v>
      </c>
      <c r="R98" s="23">
        <v>3811.6569495549002</v>
      </c>
      <c r="S98" s="23">
        <v>4133.7047095585003</v>
      </c>
      <c r="T98" s="23">
        <v>4133.7047095593998</v>
      </c>
      <c r="U98" s="23">
        <v>4133.7047095633006</v>
      </c>
      <c r="V98" s="23">
        <v>4133.7047095649996</v>
      </c>
      <c r="W98" s="23">
        <v>4133.7047097394006</v>
      </c>
      <c r="Y98" s="7"/>
      <c r="Z98" s="7"/>
      <c r="AA98" s="7"/>
    </row>
    <row r="99" spans="1:29" s="26" customFormat="1">
      <c r="A99" s="27" t="s">
        <v>119</v>
      </c>
      <c r="B99" s="27" t="s">
        <v>72</v>
      </c>
      <c r="C99" s="23">
        <v>30.446999073028561</v>
      </c>
      <c r="D99" s="23">
        <v>71.710999488830396</v>
      </c>
      <c r="E99" s="23">
        <v>130.26999664306541</v>
      </c>
      <c r="F99" s="23">
        <v>212.05199813842762</v>
      </c>
      <c r="G99" s="23">
        <v>324.24499130248932</v>
      </c>
      <c r="H99" s="23">
        <v>448.4980010986319</v>
      </c>
      <c r="I99" s="23">
        <v>597.43599700927598</v>
      </c>
      <c r="J99" s="23">
        <v>773.87902832031205</v>
      </c>
      <c r="K99" s="23">
        <v>981.44902038574105</v>
      </c>
      <c r="L99" s="23">
        <v>1142.609985351562</v>
      </c>
      <c r="M99" s="23">
        <v>1324.166015624995</v>
      </c>
      <c r="N99" s="23">
        <v>1522.276062011716</v>
      </c>
      <c r="O99" s="23">
        <v>1738.337951660151</v>
      </c>
      <c r="P99" s="23">
        <v>1943.716033935541</v>
      </c>
      <c r="Q99" s="23">
        <v>2158.800018310546</v>
      </c>
      <c r="R99" s="23">
        <v>2279.3790283203098</v>
      </c>
      <c r="S99" s="23">
        <v>2405.0519714355441</v>
      </c>
      <c r="T99" s="23">
        <v>2533.801879882807</v>
      </c>
      <c r="U99" s="23">
        <v>2666.9820861816352</v>
      </c>
      <c r="V99" s="23">
        <v>2804.597869873046</v>
      </c>
      <c r="W99" s="23">
        <v>2945.1170043945313</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20.000105074459999</v>
      </c>
      <c r="P102" s="23">
        <v>20.000105074956</v>
      </c>
      <c r="Q102" s="23">
        <v>20.00010508011</v>
      </c>
      <c r="R102" s="23">
        <v>20.002232827499999</v>
      </c>
      <c r="S102" s="23">
        <v>20.002232831699999</v>
      </c>
      <c r="T102" s="23">
        <v>20.002232833499999</v>
      </c>
      <c r="U102" s="23">
        <v>159.67144999999999</v>
      </c>
      <c r="V102" s="23">
        <v>159.67144999999999</v>
      </c>
      <c r="W102" s="23">
        <v>582.19292999999902</v>
      </c>
    </row>
    <row r="103" spans="1:29">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948.4905</v>
      </c>
      <c r="S103" s="23">
        <v>1309.5256300000001</v>
      </c>
      <c r="T103" s="23">
        <v>1309.5256300000001</v>
      </c>
      <c r="U103" s="23">
        <v>1309.5256300000001</v>
      </c>
      <c r="V103" s="23">
        <v>1309.5256300000001</v>
      </c>
      <c r="W103" s="23">
        <v>1309.5256300000001</v>
      </c>
    </row>
    <row r="104" spans="1:29">
      <c r="A104" s="27" t="s">
        <v>120</v>
      </c>
      <c r="B104" s="27" t="s">
        <v>72</v>
      </c>
      <c r="C104" s="23">
        <v>17.09200024604791</v>
      </c>
      <c r="D104" s="23">
        <v>49.567000389099064</v>
      </c>
      <c r="E104" s="23">
        <v>96.139000892639004</v>
      </c>
      <c r="F104" s="23">
        <v>162.61599349975521</v>
      </c>
      <c r="G104" s="23">
        <v>256.3500022888179</v>
      </c>
      <c r="H104" s="23">
        <v>359.9129867553707</v>
      </c>
      <c r="I104" s="23">
        <v>485.03900909423749</v>
      </c>
      <c r="J104" s="23">
        <v>636.84997558593727</v>
      </c>
      <c r="K104" s="23">
        <v>815.00202178954999</v>
      </c>
      <c r="L104" s="23">
        <v>952.3109893798819</v>
      </c>
      <c r="M104" s="23">
        <v>1107.867980957031</v>
      </c>
      <c r="N104" s="23">
        <v>1278.661972045893</v>
      </c>
      <c r="O104" s="23">
        <v>1465.361022949216</v>
      </c>
      <c r="P104" s="23">
        <v>1636.0760040283151</v>
      </c>
      <c r="Q104" s="23">
        <v>1814.3260192871089</v>
      </c>
      <c r="R104" s="23">
        <v>1909.67797851562</v>
      </c>
      <c r="S104" s="23">
        <v>2008.6499633789031</v>
      </c>
      <c r="T104" s="23">
        <v>2110.6380310058512</v>
      </c>
      <c r="U104" s="23">
        <v>2215.4889526367128</v>
      </c>
      <c r="V104" s="23">
        <v>2324.4519653320258</v>
      </c>
      <c r="W104" s="23">
        <v>2436.3619995117128</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20.00016436212</v>
      </c>
      <c r="V107" s="23">
        <v>20.000164365469999</v>
      </c>
      <c r="W107" s="23">
        <v>51.664909999999999</v>
      </c>
    </row>
    <row r="108" spans="1:29">
      <c r="A108" s="27" t="s">
        <v>121</v>
      </c>
      <c r="B108" s="27" t="s">
        <v>68</v>
      </c>
      <c r="C108" s="23">
        <v>0</v>
      </c>
      <c r="D108" s="23">
        <v>0</v>
      </c>
      <c r="E108" s="23">
        <v>0</v>
      </c>
      <c r="F108" s="23">
        <v>0</v>
      </c>
      <c r="G108" s="23">
        <v>0</v>
      </c>
      <c r="H108" s="23">
        <v>0</v>
      </c>
      <c r="I108" s="23">
        <v>0</v>
      </c>
      <c r="J108" s="23">
        <v>0</v>
      </c>
      <c r="K108" s="23">
        <v>0</v>
      </c>
      <c r="L108" s="23">
        <v>61.451972999999903</v>
      </c>
      <c r="M108" s="23">
        <v>172.64303999999899</v>
      </c>
      <c r="N108" s="23">
        <v>500.6207</v>
      </c>
      <c r="O108" s="23">
        <v>500.6207</v>
      </c>
      <c r="P108" s="23">
        <v>500.6207</v>
      </c>
      <c r="Q108" s="23">
        <v>795.42223999999999</v>
      </c>
      <c r="R108" s="23">
        <v>795.42223999999999</v>
      </c>
      <c r="S108" s="23">
        <v>795.42223999999999</v>
      </c>
      <c r="T108" s="23">
        <v>795.42223999999999</v>
      </c>
      <c r="U108" s="23">
        <v>1008.6057</v>
      </c>
      <c r="V108" s="23">
        <v>1008.6057</v>
      </c>
      <c r="W108" s="23">
        <v>1506.5841</v>
      </c>
    </row>
    <row r="109" spans="1:29">
      <c r="A109" s="27" t="s">
        <v>121</v>
      </c>
      <c r="B109" s="27" t="s">
        <v>72</v>
      </c>
      <c r="C109" s="23">
        <v>19.398999691009472</v>
      </c>
      <c r="D109" s="23">
        <v>55.107998847961298</v>
      </c>
      <c r="E109" s="23">
        <v>137.0940017700193</v>
      </c>
      <c r="F109" s="23">
        <v>247.13699722289971</v>
      </c>
      <c r="G109" s="23">
        <v>385.64799118041964</v>
      </c>
      <c r="H109" s="23">
        <v>555.84000396728516</v>
      </c>
      <c r="I109" s="23">
        <v>760.00401306152207</v>
      </c>
      <c r="J109" s="23">
        <v>973.49600219726506</v>
      </c>
      <c r="K109" s="23">
        <v>1197.185974121091</v>
      </c>
      <c r="L109" s="23">
        <v>1363.0530090331999</v>
      </c>
      <c r="M109" s="23">
        <v>1550.2229614257731</v>
      </c>
      <c r="N109" s="23">
        <v>1756.0929870605439</v>
      </c>
      <c r="O109" s="23">
        <v>1978.3990173339839</v>
      </c>
      <c r="P109" s="23">
        <v>2185.6470336913981</v>
      </c>
      <c r="Q109" s="23">
        <v>2401.2230529785102</v>
      </c>
      <c r="R109" s="23">
        <v>2521.42504882812</v>
      </c>
      <c r="S109" s="23">
        <v>2644.5459899902289</v>
      </c>
      <c r="T109" s="23">
        <v>2771.0769958496089</v>
      </c>
      <c r="U109" s="23">
        <v>2900.6179809570313</v>
      </c>
      <c r="V109" s="23">
        <v>3034.5971069335928</v>
      </c>
      <c r="W109" s="23">
        <v>3171.903930664062</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205</v>
      </c>
      <c r="I112" s="23">
        <v>205</v>
      </c>
      <c r="J112" s="23">
        <v>205</v>
      </c>
      <c r="K112" s="23">
        <v>205</v>
      </c>
      <c r="L112" s="23">
        <v>306.24933999999996</v>
      </c>
      <c r="M112" s="23">
        <v>473.972139999999</v>
      </c>
      <c r="N112" s="23">
        <v>473.972139999999</v>
      </c>
      <c r="O112" s="23">
        <v>473.972139999999</v>
      </c>
      <c r="P112" s="23">
        <v>448.972139999999</v>
      </c>
      <c r="Q112" s="23">
        <v>465.1155</v>
      </c>
      <c r="R112" s="23">
        <v>465.1155</v>
      </c>
      <c r="S112" s="23">
        <v>465.1155</v>
      </c>
      <c r="T112" s="23">
        <v>465.1155</v>
      </c>
      <c r="U112" s="23">
        <v>718.46355999999901</v>
      </c>
      <c r="V112" s="23">
        <v>718.46355999999901</v>
      </c>
      <c r="W112" s="23">
        <v>1380.6058</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9">
      <c r="A114" s="27" t="s">
        <v>122</v>
      </c>
      <c r="B114" s="27" t="s">
        <v>72</v>
      </c>
      <c r="C114" s="23">
        <v>17.419000387191712</v>
      </c>
      <c r="D114" s="23">
        <v>32.816999435424762</v>
      </c>
      <c r="E114" s="23">
        <v>53.826001167297335</v>
      </c>
      <c r="F114" s="23">
        <v>82.3840007781981</v>
      </c>
      <c r="G114" s="23">
        <v>116.5940017700195</v>
      </c>
      <c r="H114" s="23">
        <v>153.4260044097895</v>
      </c>
      <c r="I114" s="23">
        <v>196.66500091552678</v>
      </c>
      <c r="J114" s="23">
        <v>246.47499847412018</v>
      </c>
      <c r="K114" s="23">
        <v>303.10400009155182</v>
      </c>
      <c r="L114" s="23">
        <v>342.11301422119072</v>
      </c>
      <c r="M114" s="23">
        <v>385.78898620605412</v>
      </c>
      <c r="N114" s="23">
        <v>433.60098266601506</v>
      </c>
      <c r="O114" s="23">
        <v>485.45100402831986</v>
      </c>
      <c r="P114" s="23">
        <v>533.21300506591774</v>
      </c>
      <c r="Q114" s="23">
        <v>582.889991760253</v>
      </c>
      <c r="R114" s="23">
        <v>611.32199096679597</v>
      </c>
      <c r="S114" s="23">
        <v>640.78701782226392</v>
      </c>
      <c r="T114" s="23">
        <v>670.97299194335903</v>
      </c>
      <c r="U114" s="23">
        <v>702.26998901367097</v>
      </c>
      <c r="V114" s="23">
        <v>734.35398864746003</v>
      </c>
      <c r="W114" s="23">
        <v>767.24697875976506</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2.1740000396966863</v>
      </c>
      <c r="D119" s="23">
        <v>3.2749999761581319</v>
      </c>
      <c r="E119" s="23">
        <v>4.7509998083114606</v>
      </c>
      <c r="F119" s="23">
        <v>6.691999852657311</v>
      </c>
      <c r="G119" s="23">
        <v>9.221999704837792</v>
      </c>
      <c r="H119" s="23">
        <v>12.637000381946548</v>
      </c>
      <c r="I119" s="23">
        <v>17.057999610900829</v>
      </c>
      <c r="J119" s="23">
        <v>22.751000881195029</v>
      </c>
      <c r="K119" s="23">
        <v>29.514999151229851</v>
      </c>
      <c r="L119" s="23">
        <v>35.278000831603983</v>
      </c>
      <c r="M119" s="23">
        <v>41.516000509261993</v>
      </c>
      <c r="N119" s="23">
        <v>48.286999940872185</v>
      </c>
      <c r="O119" s="23">
        <v>55.645000934600759</v>
      </c>
      <c r="P119" s="23">
        <v>63.485001564025787</v>
      </c>
      <c r="Q119" s="23">
        <v>71.629003524780217</v>
      </c>
      <c r="R119" s="23">
        <v>76.46900177001946</v>
      </c>
      <c r="S119" s="23">
        <v>81.473001956939669</v>
      </c>
      <c r="T119" s="23">
        <v>86.616000652313147</v>
      </c>
      <c r="U119" s="23">
        <v>91.923000335693359</v>
      </c>
      <c r="V119" s="23">
        <v>97.40099811553948</v>
      </c>
      <c r="W119" s="23">
        <v>103.00500202178952</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13524.624773025496</v>
      </c>
      <c r="D124" s="23">
        <v>15108.410192489611</v>
      </c>
      <c r="E124" s="23">
        <v>16782.602397918701</v>
      </c>
      <c r="F124" s="23">
        <v>18599.012340545651</v>
      </c>
      <c r="G124" s="23">
        <v>20649.213966369629</v>
      </c>
      <c r="H124" s="23">
        <v>22515.869251251217</v>
      </c>
      <c r="I124" s="23">
        <v>24468.513280868523</v>
      </c>
      <c r="J124" s="23">
        <v>26425.487957000718</v>
      </c>
      <c r="K124" s="23">
        <v>28217.891624450676</v>
      </c>
      <c r="L124" s="23">
        <v>29838.387657165509</v>
      </c>
      <c r="M124" s="23">
        <v>31741.527191162095</v>
      </c>
      <c r="N124" s="23">
        <v>33782.126770019509</v>
      </c>
      <c r="O124" s="23">
        <v>35587.953437805154</v>
      </c>
      <c r="P124" s="23">
        <v>37062.410919189424</v>
      </c>
      <c r="Q124" s="23">
        <v>38679.183616638169</v>
      </c>
      <c r="R124" s="23">
        <v>39995.650947570786</v>
      </c>
      <c r="S124" s="23">
        <v>41752.251197814927</v>
      </c>
      <c r="T124" s="23">
        <v>42998.636215209961</v>
      </c>
      <c r="U124" s="23">
        <v>44363.619415283196</v>
      </c>
      <c r="V124" s="23">
        <v>45809.289123535142</v>
      </c>
      <c r="W124" s="23">
        <v>47081.45175170897</v>
      </c>
      <c r="Y124" s="7"/>
      <c r="Z124" s="7"/>
      <c r="AA124" s="7"/>
    </row>
    <row r="125" spans="1:29" s="26" customFormat="1">
      <c r="A125" s="27" t="s">
        <v>36</v>
      </c>
      <c r="B125" s="27" t="s">
        <v>73</v>
      </c>
      <c r="C125" s="23">
        <v>582.26387691497609</v>
      </c>
      <c r="D125" s="23">
        <v>1103.8561477661119</v>
      </c>
      <c r="E125" s="23">
        <v>1762.0988445281955</v>
      </c>
      <c r="F125" s="23">
        <v>2442.3922634124742</v>
      </c>
      <c r="G125" s="23">
        <v>3154.8163890838605</v>
      </c>
      <c r="H125" s="23">
        <v>3764.4647674560465</v>
      </c>
      <c r="I125" s="23">
        <v>4353.833656311027</v>
      </c>
      <c r="J125" s="23">
        <v>4869.9942932128806</v>
      </c>
      <c r="K125" s="23">
        <v>5322.0453453063765</v>
      </c>
      <c r="L125" s="23">
        <v>5889.4484481811423</v>
      </c>
      <c r="M125" s="23">
        <v>6505.479347228993</v>
      </c>
      <c r="N125" s="23">
        <v>7146.8302383422797</v>
      </c>
      <c r="O125" s="23">
        <v>7807.9794387817255</v>
      </c>
      <c r="P125" s="23">
        <v>8342.6963424682563</v>
      </c>
      <c r="Q125" s="23">
        <v>8857.6852722167914</v>
      </c>
      <c r="R125" s="23">
        <v>8934.2763824462781</v>
      </c>
      <c r="S125" s="23">
        <v>9006.0253219604438</v>
      </c>
      <c r="T125" s="23">
        <v>9071.0752944946234</v>
      </c>
      <c r="U125" s="23">
        <v>9128.9115219116065</v>
      </c>
      <c r="V125" s="23">
        <v>9183.3394699096625</v>
      </c>
      <c r="W125" s="23">
        <v>9229.706405639643</v>
      </c>
      <c r="Y125" s="7"/>
      <c r="Z125" s="7"/>
      <c r="AA125" s="7"/>
      <c r="AB125" s="7"/>
      <c r="AC125" s="7"/>
    </row>
    <row r="126" spans="1:29" s="26" customFormat="1">
      <c r="A126" s="27" t="s">
        <v>36</v>
      </c>
      <c r="B126" s="27" t="s">
        <v>74</v>
      </c>
      <c r="C126" s="23">
        <v>582.26387691497609</v>
      </c>
      <c r="D126" s="23">
        <v>1103.8561477661119</v>
      </c>
      <c r="E126" s="23">
        <v>1762.0988445281955</v>
      </c>
      <c r="F126" s="23">
        <v>2442.3922634124742</v>
      </c>
      <c r="G126" s="23">
        <v>3154.8163890838605</v>
      </c>
      <c r="H126" s="23">
        <v>3764.4647674560465</v>
      </c>
      <c r="I126" s="23">
        <v>4353.833656311027</v>
      </c>
      <c r="J126" s="23">
        <v>4869.9942932128806</v>
      </c>
      <c r="K126" s="23">
        <v>5322.0453453063765</v>
      </c>
      <c r="L126" s="23">
        <v>5889.4484481811423</v>
      </c>
      <c r="M126" s="23">
        <v>6505.479347228993</v>
      </c>
      <c r="N126" s="23">
        <v>7146.8302383422797</v>
      </c>
      <c r="O126" s="23">
        <v>7807.9794387817255</v>
      </c>
      <c r="P126" s="23">
        <v>8342.6963424682563</v>
      </c>
      <c r="Q126" s="23">
        <v>8857.6852722167914</v>
      </c>
      <c r="R126" s="23">
        <v>8934.2763824462781</v>
      </c>
      <c r="S126" s="23">
        <v>9006.0253219604438</v>
      </c>
      <c r="T126" s="23">
        <v>9071.0752944946234</v>
      </c>
      <c r="U126" s="23">
        <v>9128.9115219116065</v>
      </c>
      <c r="V126" s="23">
        <v>9183.3394699096625</v>
      </c>
      <c r="W126" s="23">
        <v>9229.706405639643</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3913.1640014648378</v>
      </c>
      <c r="D129" s="23">
        <v>4330.0032653808539</v>
      </c>
      <c r="E129" s="23">
        <v>4787.0919189453125</v>
      </c>
      <c r="F129" s="23">
        <v>5305.2147827148428</v>
      </c>
      <c r="G129" s="23">
        <v>5929.6376953125</v>
      </c>
      <c r="H129" s="23">
        <v>6464.914794921875</v>
      </c>
      <c r="I129" s="23">
        <v>7030.5164794921875</v>
      </c>
      <c r="J129" s="23">
        <v>7642.0578613281195</v>
      </c>
      <c r="K129" s="23">
        <v>8239.5870361328107</v>
      </c>
      <c r="L129" s="23">
        <v>8780.6529541015607</v>
      </c>
      <c r="M129" s="23">
        <v>9418.7487792968695</v>
      </c>
      <c r="N129" s="23">
        <v>10101.17321777343</v>
      </c>
      <c r="O129" s="23">
        <v>10706.54040527343</v>
      </c>
      <c r="P129" s="23">
        <v>11206.65502929687</v>
      </c>
      <c r="Q129" s="23">
        <v>11760.52563476562</v>
      </c>
      <c r="R129" s="23">
        <v>12216.527465820311</v>
      </c>
      <c r="S129" s="23">
        <v>12833.83154296875</v>
      </c>
      <c r="T129" s="23">
        <v>13271.2890625</v>
      </c>
      <c r="U129" s="23">
        <v>13751.1953125</v>
      </c>
      <c r="V129" s="23">
        <v>14255.2841796875</v>
      </c>
      <c r="W129" s="23">
        <v>14693.6982421875</v>
      </c>
      <c r="Y129" s="7"/>
      <c r="Z129" s="7"/>
      <c r="AA129" s="7"/>
    </row>
    <row r="130" spans="1:29" s="26" customFormat="1">
      <c r="A130" s="27" t="s">
        <v>119</v>
      </c>
      <c r="B130" s="27" t="s">
        <v>73</v>
      </c>
      <c r="C130" s="23">
        <v>203.97595214843699</v>
      </c>
      <c r="D130" s="23">
        <v>371.26394653320301</v>
      </c>
      <c r="E130" s="23">
        <v>538.95697021484295</v>
      </c>
      <c r="F130" s="23">
        <v>720.53894042968705</v>
      </c>
      <c r="G130" s="23">
        <v>926.34997558593705</v>
      </c>
      <c r="H130" s="23">
        <v>1091.20495605468</v>
      </c>
      <c r="I130" s="23">
        <v>1251.33898925781</v>
      </c>
      <c r="J130" s="23">
        <v>1406.13989257812</v>
      </c>
      <c r="K130" s="23">
        <v>1556.03796386718</v>
      </c>
      <c r="L130" s="23">
        <v>1740.94091796875</v>
      </c>
      <c r="M130" s="23">
        <v>1940.30493164062</v>
      </c>
      <c r="N130" s="23">
        <v>2145.9228515625</v>
      </c>
      <c r="O130" s="23">
        <v>2358.13305664062</v>
      </c>
      <c r="P130" s="23">
        <v>2535.9189453125</v>
      </c>
      <c r="Q130" s="23">
        <v>2707.88305664062</v>
      </c>
      <c r="R130" s="23">
        <v>2741.38793945312</v>
      </c>
      <c r="S130" s="23">
        <v>2773.91088867187</v>
      </c>
      <c r="T130" s="23">
        <v>2803.49291992187</v>
      </c>
      <c r="U130" s="23">
        <v>2831.05297851562</v>
      </c>
      <c r="V130" s="23">
        <v>2856.90502929687</v>
      </c>
      <c r="W130" s="23">
        <v>2879.26196289062</v>
      </c>
      <c r="Y130" s="7"/>
      <c r="Z130" s="7"/>
      <c r="AA130" s="7"/>
      <c r="AB130" s="7"/>
      <c r="AC130" s="7"/>
    </row>
    <row r="131" spans="1:29" s="26" customFormat="1">
      <c r="A131" s="27" t="s">
        <v>119</v>
      </c>
      <c r="B131" s="27" t="s">
        <v>74</v>
      </c>
      <c r="C131" s="23">
        <v>203.97595214843699</v>
      </c>
      <c r="D131" s="23">
        <v>371.26394653320301</v>
      </c>
      <c r="E131" s="23">
        <v>538.95697021484295</v>
      </c>
      <c r="F131" s="23">
        <v>720.53894042968705</v>
      </c>
      <c r="G131" s="23">
        <v>926.34997558593705</v>
      </c>
      <c r="H131" s="23">
        <v>1091.20495605468</v>
      </c>
      <c r="I131" s="23">
        <v>1251.33898925781</v>
      </c>
      <c r="J131" s="23">
        <v>1406.13989257812</v>
      </c>
      <c r="K131" s="23">
        <v>1556.03796386718</v>
      </c>
      <c r="L131" s="23">
        <v>1740.94091796875</v>
      </c>
      <c r="M131" s="23">
        <v>1940.30493164062</v>
      </c>
      <c r="N131" s="23">
        <v>2145.9228515625</v>
      </c>
      <c r="O131" s="23">
        <v>2358.13305664062</v>
      </c>
      <c r="P131" s="23">
        <v>2535.9189453125</v>
      </c>
      <c r="Q131" s="23">
        <v>2707.88305664062</v>
      </c>
      <c r="R131" s="23">
        <v>2741.38793945312</v>
      </c>
      <c r="S131" s="23">
        <v>2773.91088867187</v>
      </c>
      <c r="T131" s="23">
        <v>2803.49291992187</v>
      </c>
      <c r="U131" s="23">
        <v>2831.05297851562</v>
      </c>
      <c r="V131" s="23">
        <v>2856.90502929687</v>
      </c>
      <c r="W131" s="23">
        <v>2879.26196289062</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3987.1277465820258</v>
      </c>
      <c r="D134" s="23">
        <v>4367.8640441894531</v>
      </c>
      <c r="E134" s="23">
        <v>4757.1731262207031</v>
      </c>
      <c r="F134" s="23">
        <v>5197.5435791015625</v>
      </c>
      <c r="G134" s="23">
        <v>5733.42822265625</v>
      </c>
      <c r="H134" s="23">
        <v>6193.5193481445313</v>
      </c>
      <c r="I134" s="23">
        <v>6686.8076782226563</v>
      </c>
      <c r="J134" s="23">
        <v>7235.339599609375</v>
      </c>
      <c r="K134" s="23">
        <v>7768.4305419921875</v>
      </c>
      <c r="L134" s="23">
        <v>8249.3861083984302</v>
      </c>
      <c r="M134" s="23">
        <v>8817.18701171875</v>
      </c>
      <c r="N134" s="23">
        <v>9427.4738769531195</v>
      </c>
      <c r="O134" s="23">
        <v>9970.7185058593695</v>
      </c>
      <c r="P134" s="23">
        <v>10406.90808105468</v>
      </c>
      <c r="Q134" s="23">
        <v>10885.11181640625</v>
      </c>
      <c r="R134" s="23">
        <v>11265.03845214843</v>
      </c>
      <c r="S134" s="23">
        <v>11774.99584960937</v>
      </c>
      <c r="T134" s="23">
        <v>12133.600708007811</v>
      </c>
      <c r="U134" s="23">
        <v>12527.37780761718</v>
      </c>
      <c r="V134" s="23">
        <v>12946.31103515625</v>
      </c>
      <c r="W134" s="23">
        <v>13312.77319335937</v>
      </c>
    </row>
    <row r="135" spans="1:29">
      <c r="A135" s="27" t="s">
        <v>120</v>
      </c>
      <c r="B135" s="27" t="s">
        <v>73</v>
      </c>
      <c r="C135" s="23">
        <v>113.82821655273401</v>
      </c>
      <c r="D135" s="23">
        <v>258.81723022460898</v>
      </c>
      <c r="E135" s="23">
        <v>402.88522338867102</v>
      </c>
      <c r="F135" s="23">
        <v>561.584228515625</v>
      </c>
      <c r="G135" s="23">
        <v>746.29022216796795</v>
      </c>
      <c r="H135" s="23">
        <v>893.20721435546795</v>
      </c>
      <c r="I135" s="23">
        <v>1037.22119140625</v>
      </c>
      <c r="J135" s="23">
        <v>1183.06616210937</v>
      </c>
      <c r="K135" s="23">
        <v>1322.81420898437</v>
      </c>
      <c r="L135" s="23">
        <v>1484.24926757812</v>
      </c>
      <c r="M135" s="23">
        <v>1659.54418945312</v>
      </c>
      <c r="N135" s="23">
        <v>1841.76220703125</v>
      </c>
      <c r="O135" s="23">
        <v>2030.23522949218</v>
      </c>
      <c r="P135" s="23">
        <v>2178.46020507812</v>
      </c>
      <c r="Q135" s="23">
        <v>2321.35009765625</v>
      </c>
      <c r="R135" s="23">
        <v>2342.11010742187</v>
      </c>
      <c r="S135" s="23">
        <v>2361.990234375</v>
      </c>
      <c r="T135" s="23">
        <v>2380.47412109375</v>
      </c>
      <c r="U135" s="23">
        <v>2396.66723632812</v>
      </c>
      <c r="V135" s="23">
        <v>2412.42822265625</v>
      </c>
      <c r="W135" s="23">
        <v>2426.34228515625</v>
      </c>
    </row>
    <row r="136" spans="1:29">
      <c r="A136" s="27" t="s">
        <v>120</v>
      </c>
      <c r="B136" s="27" t="s">
        <v>74</v>
      </c>
      <c r="C136" s="23">
        <v>113.82821655273401</v>
      </c>
      <c r="D136" s="23">
        <v>258.81723022460898</v>
      </c>
      <c r="E136" s="23">
        <v>402.88522338867102</v>
      </c>
      <c r="F136" s="23">
        <v>561.584228515625</v>
      </c>
      <c r="G136" s="23">
        <v>746.29022216796795</v>
      </c>
      <c r="H136" s="23">
        <v>893.20721435546795</v>
      </c>
      <c r="I136" s="23">
        <v>1037.22119140625</v>
      </c>
      <c r="J136" s="23">
        <v>1183.06616210937</v>
      </c>
      <c r="K136" s="23">
        <v>1322.81420898437</v>
      </c>
      <c r="L136" s="23">
        <v>1484.24926757812</v>
      </c>
      <c r="M136" s="23">
        <v>1659.54418945312</v>
      </c>
      <c r="N136" s="23">
        <v>1841.76220703125</v>
      </c>
      <c r="O136" s="23">
        <v>2030.23522949218</v>
      </c>
      <c r="P136" s="23">
        <v>2178.46020507812</v>
      </c>
      <c r="Q136" s="23">
        <v>2321.35009765625</v>
      </c>
      <c r="R136" s="23">
        <v>2342.11010742187</v>
      </c>
      <c r="S136" s="23">
        <v>2361.990234375</v>
      </c>
      <c r="T136" s="23">
        <v>2380.47412109375</v>
      </c>
      <c r="U136" s="23">
        <v>2396.66723632812</v>
      </c>
      <c r="V136" s="23">
        <v>2412.42822265625</v>
      </c>
      <c r="W136" s="23">
        <v>2426.34228515625</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3607.3731994628902</v>
      </c>
      <c r="D139" s="23">
        <v>4235.6688232421866</v>
      </c>
      <c r="E139" s="23">
        <v>4895.304412841796</v>
      </c>
      <c r="F139" s="23">
        <v>5569.0400390625</v>
      </c>
      <c r="G139" s="23">
        <v>6273.8434448242178</v>
      </c>
      <c r="H139" s="23">
        <v>6987.4562377929678</v>
      </c>
      <c r="I139" s="23">
        <v>7713.9600830078125</v>
      </c>
      <c r="J139" s="23">
        <v>8332.7647705078107</v>
      </c>
      <c r="K139" s="23">
        <v>8832.8640136718695</v>
      </c>
      <c r="L139" s="23">
        <v>9290.3371582031195</v>
      </c>
      <c r="M139" s="23">
        <v>9815.2230224609302</v>
      </c>
      <c r="N139" s="23">
        <v>10374.763305664061</v>
      </c>
      <c r="O139" s="23">
        <v>10871.212524414061</v>
      </c>
      <c r="P139" s="23">
        <v>11278.68591308593</v>
      </c>
      <c r="Q139" s="23">
        <v>11713.54370117187</v>
      </c>
      <c r="R139" s="23">
        <v>12078.49291992187</v>
      </c>
      <c r="S139" s="23">
        <v>12536.27197265625</v>
      </c>
      <c r="T139" s="23">
        <v>12873.93017578125</v>
      </c>
      <c r="U139" s="23">
        <v>13236.98828125</v>
      </c>
      <c r="V139" s="23">
        <v>13624.21118164062</v>
      </c>
      <c r="W139" s="23">
        <v>13975.12255859375</v>
      </c>
    </row>
    <row r="140" spans="1:29">
      <c r="A140" s="27" t="s">
        <v>121</v>
      </c>
      <c r="B140" s="27" t="s">
        <v>73</v>
      </c>
      <c r="C140" s="23">
        <v>128.79258728027301</v>
      </c>
      <c r="D140" s="23">
        <v>282.89559936523398</v>
      </c>
      <c r="E140" s="23">
        <v>574.02557373046795</v>
      </c>
      <c r="F140" s="23">
        <v>854.11859130859295</v>
      </c>
      <c r="G140" s="23">
        <v>1120.12353515625</v>
      </c>
      <c r="H140" s="23">
        <v>1374.78759765625</v>
      </c>
      <c r="I140" s="23">
        <v>1617.77563476562</v>
      </c>
      <c r="J140" s="23">
        <v>1792.99560546875</v>
      </c>
      <c r="K140" s="23">
        <v>1918.20153808593</v>
      </c>
      <c r="L140" s="23">
        <v>2092.67065429687</v>
      </c>
      <c r="M140" s="23">
        <v>2283.892578125</v>
      </c>
      <c r="N140" s="23">
        <v>2485.05053710937</v>
      </c>
      <c r="O140" s="23">
        <v>2691.54052734375</v>
      </c>
      <c r="P140" s="23">
        <v>2856.58056640625</v>
      </c>
      <c r="Q140" s="23">
        <v>3014.896484375</v>
      </c>
      <c r="R140" s="23">
        <v>3031.470703125</v>
      </c>
      <c r="S140" s="23">
        <v>3045.3935546875</v>
      </c>
      <c r="T140" s="23">
        <v>3057.72265625</v>
      </c>
      <c r="U140" s="23">
        <v>3067.46166992187</v>
      </c>
      <c r="V140" s="23">
        <v>3076.53857421875</v>
      </c>
      <c r="W140" s="23">
        <v>3083.53955078125</v>
      </c>
    </row>
    <row r="141" spans="1:29">
      <c r="A141" s="27" t="s">
        <v>121</v>
      </c>
      <c r="B141" s="27" t="s">
        <v>74</v>
      </c>
      <c r="C141" s="23">
        <v>128.79258728027301</v>
      </c>
      <c r="D141" s="23">
        <v>282.89559936523398</v>
      </c>
      <c r="E141" s="23">
        <v>574.02557373046795</v>
      </c>
      <c r="F141" s="23">
        <v>854.11859130859295</v>
      </c>
      <c r="G141" s="23">
        <v>1120.12353515625</v>
      </c>
      <c r="H141" s="23">
        <v>1374.78759765625</v>
      </c>
      <c r="I141" s="23">
        <v>1617.77563476562</v>
      </c>
      <c r="J141" s="23">
        <v>1792.99560546875</v>
      </c>
      <c r="K141" s="23">
        <v>1918.20153808593</v>
      </c>
      <c r="L141" s="23">
        <v>2092.67065429687</v>
      </c>
      <c r="M141" s="23">
        <v>2283.892578125</v>
      </c>
      <c r="N141" s="23">
        <v>2485.05053710937</v>
      </c>
      <c r="O141" s="23">
        <v>2691.54052734375</v>
      </c>
      <c r="P141" s="23">
        <v>2856.58056640625</v>
      </c>
      <c r="Q141" s="23">
        <v>3014.896484375</v>
      </c>
      <c r="R141" s="23">
        <v>3031.470703125</v>
      </c>
      <c r="S141" s="23">
        <v>3045.3935546875</v>
      </c>
      <c r="T141" s="23">
        <v>3057.72265625</v>
      </c>
      <c r="U141" s="23">
        <v>3067.46166992187</v>
      </c>
      <c r="V141" s="23">
        <v>3076.53857421875</v>
      </c>
      <c r="W141" s="23">
        <v>3083.53955078125</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1808.5609893798769</v>
      </c>
      <c r="D144" s="23">
        <v>1942.734191894526</v>
      </c>
      <c r="E144" s="23">
        <v>2088.4153747558589</v>
      </c>
      <c r="F144" s="23">
        <v>2250.1755676269499</v>
      </c>
      <c r="G144" s="23">
        <v>2410.2916564941402</v>
      </c>
      <c r="H144" s="23">
        <v>2548.525878906245</v>
      </c>
      <c r="I144" s="23">
        <v>2693.2516174316352</v>
      </c>
      <c r="J144" s="23">
        <v>2845.2862854003852</v>
      </c>
      <c r="K144" s="23">
        <v>2988.2096252441402</v>
      </c>
      <c r="L144" s="23">
        <v>3111.8325500488231</v>
      </c>
      <c r="M144" s="23">
        <v>3256.956665039062</v>
      </c>
      <c r="N144" s="23">
        <v>3413.51147460937</v>
      </c>
      <c r="O144" s="23">
        <v>3553.5545043945258</v>
      </c>
      <c r="P144" s="23">
        <v>3666.7577514648378</v>
      </c>
      <c r="Q144" s="23">
        <v>3790.6636352539063</v>
      </c>
      <c r="R144" s="23">
        <v>3891.097045898437</v>
      </c>
      <c r="S144" s="23">
        <v>4023.8511352539008</v>
      </c>
      <c r="T144" s="23">
        <v>4120.8806762695313</v>
      </c>
      <c r="U144" s="23">
        <v>4228.0128173828125</v>
      </c>
      <c r="V144" s="23">
        <v>4340.046508789057</v>
      </c>
      <c r="W144" s="23">
        <v>4439.940551757807</v>
      </c>
    </row>
    <row r="145" spans="1:23">
      <c r="A145" s="27" t="s">
        <v>122</v>
      </c>
      <c r="B145" s="27" t="s">
        <v>73</v>
      </c>
      <c r="C145" s="23">
        <v>120.550804138183</v>
      </c>
      <c r="D145" s="23">
        <v>173.14880371093699</v>
      </c>
      <c r="E145" s="23">
        <v>225.45980834960901</v>
      </c>
      <c r="F145" s="23">
        <v>281.90579223632801</v>
      </c>
      <c r="G145" s="23">
        <v>333.83581542968699</v>
      </c>
      <c r="H145" s="23">
        <v>372.36380004882801</v>
      </c>
      <c r="I145" s="23">
        <v>409.29281616210898</v>
      </c>
      <c r="J145" s="23">
        <v>443.60281372070301</v>
      </c>
      <c r="K145" s="23">
        <v>475.02981567382801</v>
      </c>
      <c r="L145" s="23">
        <v>514.44879150390602</v>
      </c>
      <c r="M145" s="23">
        <v>557.32482910156205</v>
      </c>
      <c r="N145" s="23">
        <v>602.27282714843705</v>
      </c>
      <c r="O145" s="23">
        <v>648.6748046875</v>
      </c>
      <c r="P145" s="23">
        <v>684.81280517578102</v>
      </c>
      <c r="Q145" s="23">
        <v>719.43981933593705</v>
      </c>
      <c r="R145" s="23">
        <v>722.99981689453102</v>
      </c>
      <c r="S145" s="23">
        <v>726.350830078125</v>
      </c>
      <c r="T145" s="23">
        <v>729.07678222656205</v>
      </c>
      <c r="U145" s="23">
        <v>731.61181640625</v>
      </c>
      <c r="V145" s="23">
        <v>733.64782714843705</v>
      </c>
      <c r="W145" s="23">
        <v>735.19879150390602</v>
      </c>
    </row>
    <row r="146" spans="1:23">
      <c r="A146" s="27" t="s">
        <v>122</v>
      </c>
      <c r="B146" s="27" t="s">
        <v>74</v>
      </c>
      <c r="C146" s="23">
        <v>120.550804138183</v>
      </c>
      <c r="D146" s="23">
        <v>173.14880371093699</v>
      </c>
      <c r="E146" s="23">
        <v>225.45980834960901</v>
      </c>
      <c r="F146" s="23">
        <v>281.90579223632801</v>
      </c>
      <c r="G146" s="23">
        <v>333.83581542968699</v>
      </c>
      <c r="H146" s="23">
        <v>372.36380004882801</v>
      </c>
      <c r="I146" s="23">
        <v>409.29281616210898</v>
      </c>
      <c r="J146" s="23">
        <v>443.60281372070301</v>
      </c>
      <c r="K146" s="23">
        <v>475.02981567382801</v>
      </c>
      <c r="L146" s="23">
        <v>514.44879150390602</v>
      </c>
      <c r="M146" s="23">
        <v>557.32482910156205</v>
      </c>
      <c r="N146" s="23">
        <v>602.27282714843705</v>
      </c>
      <c r="O146" s="23">
        <v>648.6748046875</v>
      </c>
      <c r="P146" s="23">
        <v>684.81280517578102</v>
      </c>
      <c r="Q146" s="23">
        <v>719.43981933593705</v>
      </c>
      <c r="R146" s="23">
        <v>722.99981689453102</v>
      </c>
      <c r="S146" s="23">
        <v>726.350830078125</v>
      </c>
      <c r="T146" s="23">
        <v>729.07678222656205</v>
      </c>
      <c r="U146" s="23">
        <v>731.61181640625</v>
      </c>
      <c r="V146" s="23">
        <v>733.64782714843705</v>
      </c>
      <c r="W146" s="23">
        <v>735.19879150390602</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208.39883613586352</v>
      </c>
      <c r="D149" s="23">
        <v>232.1398677825924</v>
      </c>
      <c r="E149" s="23">
        <v>254.6175651550289</v>
      </c>
      <c r="F149" s="23">
        <v>277.03837203979464</v>
      </c>
      <c r="G149" s="23">
        <v>302.01294708251925</v>
      </c>
      <c r="H149" s="23">
        <v>321.45299148559491</v>
      </c>
      <c r="I149" s="23">
        <v>343.9774227142334</v>
      </c>
      <c r="J149" s="23">
        <v>370.0394401550285</v>
      </c>
      <c r="K149" s="23">
        <v>388.8004074096678</v>
      </c>
      <c r="L149" s="23">
        <v>406.17888641357399</v>
      </c>
      <c r="M149" s="23">
        <v>433.41171264648381</v>
      </c>
      <c r="N149" s="23">
        <v>465.20489501953114</v>
      </c>
      <c r="O149" s="23">
        <v>485.92749786376891</v>
      </c>
      <c r="P149" s="23">
        <v>503.40414428710932</v>
      </c>
      <c r="Q149" s="23">
        <v>529.33882904052689</v>
      </c>
      <c r="R149" s="23">
        <v>544.49506378173783</v>
      </c>
      <c r="S149" s="23">
        <v>583.30069732666004</v>
      </c>
      <c r="T149" s="23">
        <v>598.93559265136605</v>
      </c>
      <c r="U149" s="23">
        <v>620.04519653320301</v>
      </c>
      <c r="V149" s="23">
        <v>643.43621826171807</v>
      </c>
      <c r="W149" s="23">
        <v>659.91720581054597</v>
      </c>
    </row>
    <row r="150" spans="1:23">
      <c r="A150" s="27" t="s">
        <v>123</v>
      </c>
      <c r="B150" s="27" t="s">
        <v>73</v>
      </c>
      <c r="C150" s="23">
        <v>15.1163167953491</v>
      </c>
      <c r="D150" s="23">
        <v>17.730567932128899</v>
      </c>
      <c r="E150" s="23">
        <v>20.7712688446044</v>
      </c>
      <c r="F150" s="23">
        <v>24.2447109222412</v>
      </c>
      <c r="G150" s="23">
        <v>28.216840744018501</v>
      </c>
      <c r="H150" s="23">
        <v>32.901199340820298</v>
      </c>
      <c r="I150" s="23">
        <v>38.205024719238203</v>
      </c>
      <c r="J150" s="23">
        <v>44.1898193359375</v>
      </c>
      <c r="K150" s="23">
        <v>49.961818695068303</v>
      </c>
      <c r="L150" s="23">
        <v>57.138816833496001</v>
      </c>
      <c r="M150" s="23">
        <v>64.412818908691406</v>
      </c>
      <c r="N150" s="23">
        <v>71.821815490722599</v>
      </c>
      <c r="O150" s="23">
        <v>79.395820617675696</v>
      </c>
      <c r="P150" s="23">
        <v>86.923820495605398</v>
      </c>
      <c r="Q150" s="23">
        <v>94.115814208984304</v>
      </c>
      <c r="R150" s="23">
        <v>96.307815551757798</v>
      </c>
      <c r="S150" s="23">
        <v>98.379814147949205</v>
      </c>
      <c r="T150" s="23">
        <v>100.30881500244099</v>
      </c>
      <c r="U150" s="23">
        <v>102.11782073974599</v>
      </c>
      <c r="V150" s="23">
        <v>103.819816589355</v>
      </c>
      <c r="W150" s="23">
        <v>105.363815307617</v>
      </c>
    </row>
    <row r="151" spans="1:23">
      <c r="A151" s="27" t="s">
        <v>123</v>
      </c>
      <c r="B151" s="27" t="s">
        <v>74</v>
      </c>
      <c r="C151" s="23">
        <v>15.1163167953491</v>
      </c>
      <c r="D151" s="23">
        <v>17.730567932128899</v>
      </c>
      <c r="E151" s="23">
        <v>20.7712688446044</v>
      </c>
      <c r="F151" s="23">
        <v>24.2447109222412</v>
      </c>
      <c r="G151" s="23">
        <v>28.216840744018501</v>
      </c>
      <c r="H151" s="23">
        <v>32.901199340820298</v>
      </c>
      <c r="I151" s="23">
        <v>38.205024719238203</v>
      </c>
      <c r="J151" s="23">
        <v>44.1898193359375</v>
      </c>
      <c r="K151" s="23">
        <v>49.961818695068303</v>
      </c>
      <c r="L151" s="23">
        <v>57.138816833496001</v>
      </c>
      <c r="M151" s="23">
        <v>64.412818908691406</v>
      </c>
      <c r="N151" s="23">
        <v>71.821815490722599</v>
      </c>
      <c r="O151" s="23">
        <v>79.395820617675696</v>
      </c>
      <c r="P151" s="23">
        <v>86.923820495605398</v>
      </c>
      <c r="Q151" s="23">
        <v>94.115814208984304</v>
      </c>
      <c r="R151" s="23">
        <v>96.307815551757798</v>
      </c>
      <c r="S151" s="23">
        <v>98.379814147949205</v>
      </c>
      <c r="T151" s="23">
        <v>100.30881500244099</v>
      </c>
      <c r="U151" s="23">
        <v>102.11782073974599</v>
      </c>
      <c r="V151" s="23">
        <v>103.819816589355</v>
      </c>
      <c r="W151" s="23">
        <v>105.363815307617</v>
      </c>
    </row>
    <row r="153" spans="1:23" collapsed="1"/>
    <row r="154" spans="1:23">
      <c r="A154" s="7" t="s">
        <v>93</v>
      </c>
    </row>
  </sheetData>
  <sheetProtection algorithmName="SHA-512" hashValue="LDFCeWZ2bwE3RrXSPLa0WfviLsLiVM8yM7nvytvZtvvsqiXk7Lc/neqSHFFOzLTph7IsLZ5pK5gbizESd77yvw==" saltValue="aOUlq5D6OcEjbpvahntm/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329321.57550000004</v>
      </c>
      <c r="D6" s="23">
        <v>298126.92729999998</v>
      </c>
      <c r="E6" s="23">
        <v>285795.72499999998</v>
      </c>
      <c r="F6" s="23">
        <v>273735.78542999999</v>
      </c>
      <c r="G6" s="23">
        <v>251274.82186284091</v>
      </c>
      <c r="H6" s="23">
        <v>226542.32243650279</v>
      </c>
      <c r="I6" s="23">
        <v>199823.27115077485</v>
      </c>
      <c r="J6" s="23">
        <v>186945.06453918442</v>
      </c>
      <c r="K6" s="23">
        <v>178116.050753346</v>
      </c>
      <c r="L6" s="23">
        <v>174805.0400031255</v>
      </c>
      <c r="M6" s="23">
        <v>162879.5280204154</v>
      </c>
      <c r="N6" s="23">
        <v>127719.57330315901</v>
      </c>
      <c r="O6" s="23">
        <v>125446.98328619151</v>
      </c>
      <c r="P6" s="23">
        <v>117349.36821226201</v>
      </c>
      <c r="Q6" s="23">
        <v>74537.828899999993</v>
      </c>
      <c r="R6" s="23">
        <v>63864.790100000006</v>
      </c>
      <c r="S6" s="23">
        <v>48506.349399999992</v>
      </c>
      <c r="T6" s="23">
        <v>47316.457999999999</v>
      </c>
      <c r="U6" s="23">
        <v>42886.363100000002</v>
      </c>
      <c r="V6" s="23">
        <v>40392.198400000001</v>
      </c>
      <c r="W6" s="23">
        <v>33052.920849311624</v>
      </c>
    </row>
    <row r="7" spans="1:23">
      <c r="A7" s="27" t="s">
        <v>36</v>
      </c>
      <c r="B7" s="27" t="s">
        <v>67</v>
      </c>
      <c r="C7" s="23">
        <v>109704.52279999999</v>
      </c>
      <c r="D7" s="23">
        <v>100813.685</v>
      </c>
      <c r="E7" s="23">
        <v>98629.215500000006</v>
      </c>
      <c r="F7" s="23">
        <v>87756.849900000001</v>
      </c>
      <c r="G7" s="23">
        <v>82454.763699999996</v>
      </c>
      <c r="H7" s="23">
        <v>76601.376250000001</v>
      </c>
      <c r="I7" s="23">
        <v>74982.300560000003</v>
      </c>
      <c r="J7" s="23">
        <v>69543.869200000001</v>
      </c>
      <c r="K7" s="23">
        <v>64829.820500000002</v>
      </c>
      <c r="L7" s="23">
        <v>58785.512999999999</v>
      </c>
      <c r="M7" s="23">
        <v>51814.816500000001</v>
      </c>
      <c r="N7" s="23">
        <v>44416.764999999999</v>
      </c>
      <c r="O7" s="23">
        <v>41162.248500000002</v>
      </c>
      <c r="P7" s="23">
        <v>38983.245999999999</v>
      </c>
      <c r="Q7" s="23">
        <v>35830.06</v>
      </c>
      <c r="R7" s="23">
        <v>34644.703999999998</v>
      </c>
      <c r="S7" s="23">
        <v>30053.796999999999</v>
      </c>
      <c r="T7" s="23">
        <v>29743.468000000001</v>
      </c>
      <c r="U7" s="23">
        <v>26603.8498</v>
      </c>
      <c r="V7" s="23">
        <v>25748.202300000001</v>
      </c>
      <c r="W7" s="23">
        <v>24706.481199999998</v>
      </c>
    </row>
    <row r="8" spans="1:23">
      <c r="A8" s="27" t="s">
        <v>36</v>
      </c>
      <c r="B8" s="27" t="s">
        <v>18</v>
      </c>
      <c r="C8" s="23">
        <v>14549.833563715018</v>
      </c>
      <c r="D8" s="23">
        <v>13740.858362843954</v>
      </c>
      <c r="E8" s="23">
        <v>11587.503716512387</v>
      </c>
      <c r="F8" s="23">
        <v>4146.2397718153597</v>
      </c>
      <c r="G8" s="23">
        <v>3871.801867793044</v>
      </c>
      <c r="H8" s="23">
        <v>3673.4853713916859</v>
      </c>
      <c r="I8" s="23">
        <v>3445.4890585019061</v>
      </c>
      <c r="J8" s="23">
        <v>3383.6582574646327</v>
      </c>
      <c r="K8" s="23">
        <v>3095.2318385707722</v>
      </c>
      <c r="L8" s="23">
        <v>3629.5384056510229</v>
      </c>
      <c r="M8" s="23">
        <v>4110.9532297225023</v>
      </c>
      <c r="N8" s="23">
        <v>14425.29651156571</v>
      </c>
      <c r="O8" s="23">
        <v>13742.525873891855</v>
      </c>
      <c r="P8" s="23">
        <v>7699.649018454892</v>
      </c>
      <c r="Q8" s="23">
        <v>14599.874963793958</v>
      </c>
      <c r="R8" s="23">
        <v>8434.0147579455424</v>
      </c>
      <c r="S8" s="23">
        <v>9020.6225185865278</v>
      </c>
      <c r="T8" s="23">
        <v>9337.0286758585626</v>
      </c>
      <c r="U8" s="23">
        <v>7726.3051992214787</v>
      </c>
      <c r="V8" s="23">
        <v>8247.5258217017326</v>
      </c>
      <c r="W8" s="23">
        <v>8235.9873808702887</v>
      </c>
    </row>
    <row r="9" spans="1:23">
      <c r="A9" s="27" t="s">
        <v>36</v>
      </c>
      <c r="B9" s="27" t="s">
        <v>28</v>
      </c>
      <c r="C9" s="23">
        <v>2172.5870730000001</v>
      </c>
      <c r="D9" s="23">
        <v>1679.8910820000001</v>
      </c>
      <c r="E9" s="23">
        <v>1745.3054179999999</v>
      </c>
      <c r="F9" s="23">
        <v>398.3769784091146</v>
      </c>
      <c r="G9" s="23">
        <v>374.25830788540526</v>
      </c>
      <c r="H9" s="23">
        <v>354.75625762093483</v>
      </c>
      <c r="I9" s="23">
        <v>333.14750692541617</v>
      </c>
      <c r="J9" s="23">
        <v>313.78910797188394</v>
      </c>
      <c r="K9" s="23">
        <v>297.55672737964426</v>
      </c>
      <c r="L9" s="23">
        <v>472.68954022565856</v>
      </c>
      <c r="M9" s="23">
        <v>606.83594891474388</v>
      </c>
      <c r="N9" s="23">
        <v>1020.5687649909265</v>
      </c>
      <c r="O9" s="23">
        <v>942.30161294283266</v>
      </c>
      <c r="P9" s="23">
        <v>706.44481195638912</v>
      </c>
      <c r="Q9" s="23">
        <v>983.828069162985</v>
      </c>
      <c r="R9" s="23">
        <v>766.30556798627003</v>
      </c>
      <c r="S9" s="23">
        <v>898.07131155677405</v>
      </c>
      <c r="T9" s="23">
        <v>696.74344810633499</v>
      </c>
      <c r="U9" s="23">
        <v>594.81193999999994</v>
      </c>
      <c r="V9" s="23">
        <v>611.82940000000008</v>
      </c>
      <c r="W9" s="23">
        <v>673.98943999999995</v>
      </c>
    </row>
    <row r="10" spans="1:23">
      <c r="A10" s="27" t="s">
        <v>36</v>
      </c>
      <c r="B10" s="27" t="s">
        <v>62</v>
      </c>
      <c r="C10" s="23">
        <v>402.3141361751114</v>
      </c>
      <c r="D10" s="23">
        <v>417.81264941443089</v>
      </c>
      <c r="E10" s="23">
        <v>923.21234055993955</v>
      </c>
      <c r="F10" s="23">
        <v>402.1026081280084</v>
      </c>
      <c r="G10" s="23">
        <v>311.81330887063979</v>
      </c>
      <c r="H10" s="23">
        <v>438.37166380636876</v>
      </c>
      <c r="I10" s="23">
        <v>264.69778919123996</v>
      </c>
      <c r="J10" s="23">
        <v>640.82459052544471</v>
      </c>
      <c r="K10" s="23">
        <v>338.81212068467772</v>
      </c>
      <c r="L10" s="23">
        <v>861.66976400571923</v>
      </c>
      <c r="M10" s="23">
        <v>614.59306330848335</v>
      </c>
      <c r="N10" s="23">
        <v>2255.3409933290604</v>
      </c>
      <c r="O10" s="23">
        <v>1269.2507619580654</v>
      </c>
      <c r="P10" s="23">
        <v>1076.485211000848</v>
      </c>
      <c r="Q10" s="23">
        <v>2796.9436885535574</v>
      </c>
      <c r="R10" s="23">
        <v>1967.7694980225192</v>
      </c>
      <c r="S10" s="23">
        <v>4153.4412745748268</v>
      </c>
      <c r="T10" s="23">
        <v>2659.3653670851322</v>
      </c>
      <c r="U10" s="23">
        <v>4660.8763047369403</v>
      </c>
      <c r="V10" s="23">
        <v>6234.6835373853764</v>
      </c>
      <c r="W10" s="23">
        <v>5182.4299855512581</v>
      </c>
    </row>
    <row r="11" spans="1:23">
      <c r="A11" s="27" t="s">
        <v>36</v>
      </c>
      <c r="B11" s="27" t="s">
        <v>61</v>
      </c>
      <c r="C11" s="23">
        <v>82158.753849999979</v>
      </c>
      <c r="D11" s="23">
        <v>81947.236499999999</v>
      </c>
      <c r="E11" s="23">
        <v>73657.197069999995</v>
      </c>
      <c r="F11" s="23">
        <v>81007.533989999996</v>
      </c>
      <c r="G11" s="23">
        <v>82128.727599999984</v>
      </c>
      <c r="H11" s="23">
        <v>70769.299310000002</v>
      </c>
      <c r="I11" s="23">
        <v>68359.011269999988</v>
      </c>
      <c r="J11" s="23">
        <v>71134.769570000004</v>
      </c>
      <c r="K11" s="23">
        <v>60464.603470000002</v>
      </c>
      <c r="L11" s="23">
        <v>56683.9136</v>
      </c>
      <c r="M11" s="23">
        <v>48556.76427</v>
      </c>
      <c r="N11" s="23">
        <v>45251.664100000002</v>
      </c>
      <c r="O11" s="23">
        <v>44619.313560000002</v>
      </c>
      <c r="P11" s="23">
        <v>40474.100630000001</v>
      </c>
      <c r="Q11" s="23">
        <v>35912.97898</v>
      </c>
      <c r="R11" s="23">
        <v>32322.519569999997</v>
      </c>
      <c r="S11" s="23">
        <v>33572.018340000002</v>
      </c>
      <c r="T11" s="23">
        <v>28073.591044999997</v>
      </c>
      <c r="U11" s="23">
        <v>25094.175380000001</v>
      </c>
      <c r="V11" s="23">
        <v>22092.800770000002</v>
      </c>
      <c r="W11" s="23">
        <v>21052.087054999996</v>
      </c>
    </row>
    <row r="12" spans="1:23">
      <c r="A12" s="27" t="s">
        <v>36</v>
      </c>
      <c r="B12" s="27" t="s">
        <v>65</v>
      </c>
      <c r="C12" s="23">
        <v>63998.549072316237</v>
      </c>
      <c r="D12" s="23">
        <v>66775.083275089492</v>
      </c>
      <c r="E12" s="23">
        <v>58233.090947997371</v>
      </c>
      <c r="F12" s="23">
        <v>56685.453760334218</v>
      </c>
      <c r="G12" s="23">
        <v>56481.441617520002</v>
      </c>
      <c r="H12" s="23">
        <v>60486.704532434611</v>
      </c>
      <c r="I12" s="23">
        <v>63993.090812943701</v>
      </c>
      <c r="J12" s="23">
        <v>63078.742074803624</v>
      </c>
      <c r="K12" s="23">
        <v>63523.002090644193</v>
      </c>
      <c r="L12" s="23">
        <v>60881.242082125318</v>
      </c>
      <c r="M12" s="23">
        <v>61977.937612264606</v>
      </c>
      <c r="N12" s="23">
        <v>73120.931648877042</v>
      </c>
      <c r="O12" s="23">
        <v>67433.279461674552</v>
      </c>
      <c r="P12" s="23">
        <v>70082.097801583033</v>
      </c>
      <c r="Q12" s="23">
        <v>86121.936583984148</v>
      </c>
      <c r="R12" s="23">
        <v>88971.100549496885</v>
      </c>
      <c r="S12" s="23">
        <v>89501.008756759969</v>
      </c>
      <c r="T12" s="23">
        <v>83828.277467248845</v>
      </c>
      <c r="U12" s="23">
        <v>81429.399654613851</v>
      </c>
      <c r="V12" s="23">
        <v>74901.938196287854</v>
      </c>
      <c r="W12" s="23">
        <v>71904.916108344725</v>
      </c>
    </row>
    <row r="13" spans="1:23">
      <c r="A13" s="27" t="s">
        <v>36</v>
      </c>
      <c r="B13" s="27" t="s">
        <v>64</v>
      </c>
      <c r="C13" s="23">
        <v>132.52420546015719</v>
      </c>
      <c r="D13" s="23">
        <v>130.89145783161621</v>
      </c>
      <c r="E13" s="23">
        <v>125.61500128092716</v>
      </c>
      <c r="F13" s="23">
        <v>113.71712948929412</v>
      </c>
      <c r="G13" s="23">
        <v>103.23766735686138</v>
      </c>
      <c r="H13" s="23">
        <v>103.81551653723145</v>
      </c>
      <c r="I13" s="23">
        <v>98.61821302485717</v>
      </c>
      <c r="J13" s="23">
        <v>83.022381790900411</v>
      </c>
      <c r="K13" s="23">
        <v>83.373294184717025</v>
      </c>
      <c r="L13" s="23">
        <v>81.806514264802715</v>
      </c>
      <c r="M13" s="23">
        <v>79.297801089438636</v>
      </c>
      <c r="N13" s="23">
        <v>77.066811411699817</v>
      </c>
      <c r="O13" s="23">
        <v>70.258368875033753</v>
      </c>
      <c r="P13" s="23">
        <v>63.873447878754014</v>
      </c>
      <c r="Q13" s="23">
        <v>65.531583880253763</v>
      </c>
      <c r="R13" s="23">
        <v>61.477871741175598</v>
      </c>
      <c r="S13" s="23">
        <v>53.420353504885171</v>
      </c>
      <c r="T13" s="23">
        <v>52.312608664202351</v>
      </c>
      <c r="U13" s="23">
        <v>51.447745296492627</v>
      </c>
      <c r="V13" s="23">
        <v>49.678062131737128</v>
      </c>
      <c r="W13" s="23">
        <v>48.53319628444595</v>
      </c>
    </row>
    <row r="14" spans="1:23">
      <c r="A14" s="27" t="s">
        <v>36</v>
      </c>
      <c r="B14" s="27" t="s">
        <v>32</v>
      </c>
      <c r="C14" s="23">
        <v>1.500122213590025</v>
      </c>
      <c r="D14" s="23">
        <v>1.4235201826181634</v>
      </c>
      <c r="E14" s="23">
        <v>1.3222913366574709</v>
      </c>
      <c r="F14" s="23">
        <v>1.3050174533118779</v>
      </c>
      <c r="G14" s="23">
        <v>1.2288567661736132</v>
      </c>
      <c r="H14" s="23">
        <v>1.093456995406398</v>
      </c>
      <c r="I14" s="23">
        <v>0.99123532201420816</v>
      </c>
      <c r="J14" s="23">
        <v>0.9057936757244619</v>
      </c>
      <c r="K14" s="23">
        <v>0.87076608470541794</v>
      </c>
      <c r="L14" s="23">
        <v>0.87506647809491189</v>
      </c>
      <c r="M14" s="23">
        <v>0.9950204642869509</v>
      </c>
      <c r="N14" s="23">
        <v>1.0064969655401301</v>
      </c>
      <c r="O14" s="23">
        <v>0.99823268228931694</v>
      </c>
      <c r="P14" s="23">
        <v>0.86586191313508687</v>
      </c>
      <c r="Q14" s="23">
        <v>0.84497798767448795</v>
      </c>
      <c r="R14" s="23">
        <v>0.79715252095954403</v>
      </c>
      <c r="S14" s="23">
        <v>0.73543557903727008</v>
      </c>
      <c r="T14" s="23">
        <v>0.70375123744266288</v>
      </c>
      <c r="U14" s="23">
        <v>0.81615305325278009</v>
      </c>
      <c r="V14" s="23">
        <v>0.74564661076274696</v>
      </c>
      <c r="W14" s="23">
        <v>1.1586984555291759</v>
      </c>
    </row>
    <row r="15" spans="1:23">
      <c r="A15" s="27" t="s">
        <v>36</v>
      </c>
      <c r="B15" s="27" t="s">
        <v>69</v>
      </c>
      <c r="C15" s="23">
        <v>343.34650499999998</v>
      </c>
      <c r="D15" s="23">
        <v>383.64677599999999</v>
      </c>
      <c r="E15" s="23">
        <v>201.1615810824685</v>
      </c>
      <c r="F15" s="23">
        <v>2298.7565917905217</v>
      </c>
      <c r="G15" s="23">
        <v>1803.2782640906305</v>
      </c>
      <c r="H15" s="23">
        <v>1743.7236000916068</v>
      </c>
      <c r="I15" s="23">
        <v>1660.9120860901724</v>
      </c>
      <c r="J15" s="23">
        <v>1980.3741370906312</v>
      </c>
      <c r="K15" s="23">
        <v>2795.0493490976337</v>
      </c>
      <c r="L15" s="23">
        <v>3756.0685165624895</v>
      </c>
      <c r="M15" s="23">
        <v>3712.020611794283</v>
      </c>
      <c r="N15" s="23">
        <v>3805.6173070143209</v>
      </c>
      <c r="O15" s="23">
        <v>3221.1282994104417</v>
      </c>
      <c r="P15" s="23">
        <v>2828.3288991529353</v>
      </c>
      <c r="Q15" s="23">
        <v>2802.6643672682285</v>
      </c>
      <c r="R15" s="23">
        <v>2231.7606698940899</v>
      </c>
      <c r="S15" s="23">
        <v>1926.7188743368692</v>
      </c>
      <c r="T15" s="23">
        <v>1918.286828782281</v>
      </c>
      <c r="U15" s="23">
        <v>1814.6477067715634</v>
      </c>
      <c r="V15" s="23">
        <v>1721.8231870916632</v>
      </c>
      <c r="W15" s="23">
        <v>1553.5706009743519</v>
      </c>
    </row>
    <row r="16" spans="1:23">
      <c r="A16" s="27" t="s">
        <v>36</v>
      </c>
      <c r="B16" s="27" t="s">
        <v>52</v>
      </c>
      <c r="C16" s="23">
        <v>0.55932999136999895</v>
      </c>
      <c r="D16" s="23">
        <v>1.3046874469699989</v>
      </c>
      <c r="E16" s="23">
        <v>2.3265546189999995</v>
      </c>
      <c r="F16" s="23">
        <v>4.2075772882999987</v>
      </c>
      <c r="G16" s="23">
        <v>6.2372311987999991</v>
      </c>
      <c r="H16" s="23">
        <v>7.8375898052999995</v>
      </c>
      <c r="I16" s="23">
        <v>9.0634606858999991</v>
      </c>
      <c r="J16" s="23">
        <v>10.3471855814</v>
      </c>
      <c r="K16" s="23">
        <v>12.721097991300002</v>
      </c>
      <c r="L16" s="23">
        <v>12.545441555999998</v>
      </c>
      <c r="M16" s="23">
        <v>13.345114520499997</v>
      </c>
      <c r="N16" s="23">
        <v>14.032803095</v>
      </c>
      <c r="O16" s="23">
        <v>14.958708417499999</v>
      </c>
      <c r="P16" s="23">
        <v>15.683468420700001</v>
      </c>
      <c r="Q16" s="23">
        <v>16.420663005999998</v>
      </c>
      <c r="R16" s="23">
        <v>16.062006060999998</v>
      </c>
      <c r="S16" s="23">
        <v>15.28353815499999</v>
      </c>
      <c r="T16" s="23">
        <v>15.159356123000002</v>
      </c>
      <c r="U16" s="23">
        <v>14.657976110999998</v>
      </c>
      <c r="V16" s="23">
        <v>14.124169230999996</v>
      </c>
      <c r="W16" s="23">
        <v>14.106146013</v>
      </c>
    </row>
    <row r="17" spans="1:23">
      <c r="A17" s="29" t="s">
        <v>118</v>
      </c>
      <c r="B17" s="29"/>
      <c r="C17" s="28">
        <v>602440.66020066652</v>
      </c>
      <c r="D17" s="28">
        <v>563632.38562717941</v>
      </c>
      <c r="E17" s="28">
        <v>530696.86499435059</v>
      </c>
      <c r="F17" s="28">
        <v>504246.05956817599</v>
      </c>
      <c r="G17" s="28">
        <v>477000.86593226681</v>
      </c>
      <c r="H17" s="28">
        <v>438970.13133829361</v>
      </c>
      <c r="I17" s="28">
        <v>411299.62636136194</v>
      </c>
      <c r="J17" s="28">
        <v>395123.73972174089</v>
      </c>
      <c r="K17" s="28">
        <v>370748.45079481002</v>
      </c>
      <c r="L17" s="28">
        <v>356201.41290939803</v>
      </c>
      <c r="M17" s="28">
        <v>330640.72644571518</v>
      </c>
      <c r="N17" s="28">
        <v>308287.20713333343</v>
      </c>
      <c r="O17" s="28">
        <v>294686.16142553388</v>
      </c>
      <c r="P17" s="28">
        <v>276435.26513313589</v>
      </c>
      <c r="Q17" s="28">
        <v>250848.98276937488</v>
      </c>
      <c r="R17" s="28">
        <v>231032.6819151924</v>
      </c>
      <c r="S17" s="28">
        <v>215758.728954983</v>
      </c>
      <c r="T17" s="28">
        <v>201707.24461196311</v>
      </c>
      <c r="U17" s="28">
        <v>189047.22912386878</v>
      </c>
      <c r="V17" s="28">
        <v>178278.85648750671</v>
      </c>
      <c r="W17" s="28">
        <v>164857.34521536232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164166.48300000001</v>
      </c>
      <c r="D20" s="23">
        <v>137502.8518</v>
      </c>
      <c r="E20" s="23">
        <v>125350.713</v>
      </c>
      <c r="F20" s="23">
        <v>124948.38782999999</v>
      </c>
      <c r="G20" s="23">
        <v>108456.13443791089</v>
      </c>
      <c r="H20" s="23">
        <v>95626.446783062784</v>
      </c>
      <c r="I20" s="23">
        <v>86673.37223390484</v>
      </c>
      <c r="J20" s="23">
        <v>84584.715813761402</v>
      </c>
      <c r="K20" s="23">
        <v>83280.357119285007</v>
      </c>
      <c r="L20" s="23">
        <v>84513.881036144492</v>
      </c>
      <c r="M20" s="23">
        <v>79999.2022808154</v>
      </c>
      <c r="N20" s="23">
        <v>47162.137999999999</v>
      </c>
      <c r="O20" s="23">
        <v>45917.594499999999</v>
      </c>
      <c r="P20" s="23">
        <v>43697.910499999998</v>
      </c>
      <c r="Q20" s="23">
        <v>14025.923500000001</v>
      </c>
      <c r="R20" s="23">
        <v>13201.360500000001</v>
      </c>
      <c r="S20" s="23">
        <v>12466.602999999999</v>
      </c>
      <c r="T20" s="23">
        <v>11770.136</v>
      </c>
      <c r="U20" s="23">
        <v>10405.0095</v>
      </c>
      <c r="V20" s="23">
        <v>9725.9855000000007</v>
      </c>
      <c r="W20" s="23">
        <v>9245.6869999999999</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214.46781735756502</v>
      </c>
      <c r="D22" s="23">
        <v>202.34590663220598</v>
      </c>
      <c r="E22" s="23">
        <v>590.18102387917008</v>
      </c>
      <c r="F22" s="23">
        <v>373.10699081812294</v>
      </c>
      <c r="G22" s="23">
        <v>335.56498311755399</v>
      </c>
      <c r="H22" s="23">
        <v>326.34377308860985</v>
      </c>
      <c r="I22" s="23">
        <v>297.61777771508997</v>
      </c>
      <c r="J22" s="23">
        <v>302.60871512593286</v>
      </c>
      <c r="K22" s="23">
        <v>277.142665846814</v>
      </c>
      <c r="L22" s="23">
        <v>273.89119167370802</v>
      </c>
      <c r="M22" s="23">
        <v>251.36366033854699</v>
      </c>
      <c r="N22" s="23">
        <v>4426.2401838616361</v>
      </c>
      <c r="O22" s="23">
        <v>4230.1218114938401</v>
      </c>
      <c r="P22" s="23">
        <v>1803.3335656994939</v>
      </c>
      <c r="Q22" s="23">
        <v>3888.8539197561299</v>
      </c>
      <c r="R22" s="23">
        <v>2192.6100650686899</v>
      </c>
      <c r="S22" s="23">
        <v>3401.3220215130241</v>
      </c>
      <c r="T22" s="23">
        <v>3949.1439563747758</v>
      </c>
      <c r="U22" s="23">
        <v>3468.7863696742502</v>
      </c>
      <c r="V22" s="23">
        <v>3527.5910061393502</v>
      </c>
      <c r="W22" s="23">
        <v>3657.9033605639702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3.9123944199999902E-5</v>
      </c>
      <c r="D24" s="23">
        <v>0.81508716056649999</v>
      </c>
      <c r="E24" s="23">
        <v>34.653935556688502</v>
      </c>
      <c r="F24" s="23">
        <v>146.30327290174699</v>
      </c>
      <c r="G24" s="23">
        <v>64.136446433924306</v>
      </c>
      <c r="H24" s="23">
        <v>59.199910955461995</v>
      </c>
      <c r="I24" s="23">
        <v>45.0498072090937</v>
      </c>
      <c r="J24" s="23">
        <v>113.93385224570781</v>
      </c>
      <c r="K24" s="23">
        <v>114.3323793427933</v>
      </c>
      <c r="L24" s="23">
        <v>55.823595038448602</v>
      </c>
      <c r="M24" s="23">
        <v>102.2447202457912</v>
      </c>
      <c r="N24" s="23">
        <v>418.11337567717601</v>
      </c>
      <c r="O24" s="23">
        <v>150.1258795438755</v>
      </c>
      <c r="P24" s="23">
        <v>80.854056078313008</v>
      </c>
      <c r="Q24" s="23">
        <v>677.57592551760695</v>
      </c>
      <c r="R24" s="23">
        <v>414.69133799999997</v>
      </c>
      <c r="S24" s="23">
        <v>743.61215400000003</v>
      </c>
      <c r="T24" s="23">
        <v>270.058296077725</v>
      </c>
      <c r="U24" s="23">
        <v>1098.7527280000002</v>
      </c>
      <c r="V24" s="23">
        <v>1700.0325605999999</v>
      </c>
      <c r="W24" s="23">
        <v>1341.3777869999999</v>
      </c>
    </row>
    <row r="25" spans="1:23">
      <c r="A25" s="27" t="s">
        <v>119</v>
      </c>
      <c r="B25" s="27" t="s">
        <v>61</v>
      </c>
      <c r="C25" s="23">
        <v>12653.191100000002</v>
      </c>
      <c r="D25" s="23">
        <v>11512.8892</v>
      </c>
      <c r="E25" s="23">
        <v>9686.3516099999997</v>
      </c>
      <c r="F25" s="23">
        <v>13373.189739999998</v>
      </c>
      <c r="G25" s="23">
        <v>12767.218059999999</v>
      </c>
      <c r="H25" s="23">
        <v>10584.351040000001</v>
      </c>
      <c r="I25" s="23">
        <v>10278.727849999999</v>
      </c>
      <c r="J25" s="23">
        <v>13324.426059999998</v>
      </c>
      <c r="K25" s="23">
        <v>10503.054679999999</v>
      </c>
      <c r="L25" s="23">
        <v>12451.832990000001</v>
      </c>
      <c r="M25" s="23">
        <v>10272.8382</v>
      </c>
      <c r="N25" s="23">
        <v>9894.7767299999996</v>
      </c>
      <c r="O25" s="23">
        <v>10100.74886</v>
      </c>
      <c r="P25" s="23">
        <v>10136.914699999999</v>
      </c>
      <c r="Q25" s="23">
        <v>9146.4156000000003</v>
      </c>
      <c r="R25" s="23">
        <v>8384.3043099999995</v>
      </c>
      <c r="S25" s="23">
        <v>10053.003120000001</v>
      </c>
      <c r="T25" s="23">
        <v>8040.31736</v>
      </c>
      <c r="U25" s="23">
        <v>6907.9722000000002</v>
      </c>
      <c r="V25" s="23">
        <v>6311.1297300000006</v>
      </c>
      <c r="W25" s="23">
        <v>5667.0898900000002</v>
      </c>
    </row>
    <row r="26" spans="1:23">
      <c r="A26" s="27" t="s">
        <v>119</v>
      </c>
      <c r="B26" s="27" t="s">
        <v>65</v>
      </c>
      <c r="C26" s="23">
        <v>14232.829551546689</v>
      </c>
      <c r="D26" s="23">
        <v>15700.460814951517</v>
      </c>
      <c r="E26" s="23">
        <v>14067.539335125126</v>
      </c>
      <c r="F26" s="23">
        <v>13090.915988647082</v>
      </c>
      <c r="G26" s="23">
        <v>12863.358217885298</v>
      </c>
      <c r="H26" s="23">
        <v>12867.31119035651</v>
      </c>
      <c r="I26" s="23">
        <v>12084.386948067287</v>
      </c>
      <c r="J26" s="23">
        <v>9286.3013995632318</v>
      </c>
      <c r="K26" s="23">
        <v>8134.9351105227588</v>
      </c>
      <c r="L26" s="23">
        <v>8495.1535601467094</v>
      </c>
      <c r="M26" s="23">
        <v>9396.8848982837171</v>
      </c>
      <c r="N26" s="23">
        <v>17713.489988055691</v>
      </c>
      <c r="O26" s="23">
        <v>16800.612805261215</v>
      </c>
      <c r="P26" s="23">
        <v>18816.485593754787</v>
      </c>
      <c r="Q26" s="23">
        <v>25453.539686449196</v>
      </c>
      <c r="R26" s="23">
        <v>25477.755357182272</v>
      </c>
      <c r="S26" s="23">
        <v>20548.664580174202</v>
      </c>
      <c r="T26" s="23">
        <v>17721.378012211419</v>
      </c>
      <c r="U26" s="23">
        <v>17638.946934815791</v>
      </c>
      <c r="V26" s="23">
        <v>16000.002655425875</v>
      </c>
      <c r="W26" s="23">
        <v>18552.164356280529</v>
      </c>
    </row>
    <row r="27" spans="1:23">
      <c r="A27" s="27" t="s">
        <v>119</v>
      </c>
      <c r="B27" s="27" t="s">
        <v>64</v>
      </c>
      <c r="C27" s="23">
        <v>49.21224100457993</v>
      </c>
      <c r="D27" s="23">
        <v>49.655244847095439</v>
      </c>
      <c r="E27" s="23">
        <v>47.173629386691466</v>
      </c>
      <c r="F27" s="23">
        <v>42.881549406536998</v>
      </c>
      <c r="G27" s="23">
        <v>38.501696646004127</v>
      </c>
      <c r="H27" s="23">
        <v>39.392361164173685</v>
      </c>
      <c r="I27" s="23">
        <v>37.426903891223468</v>
      </c>
      <c r="J27" s="23">
        <v>31.981048412908653</v>
      </c>
      <c r="K27" s="23">
        <v>31.255229268940173</v>
      </c>
      <c r="L27" s="23">
        <v>31.065572009996849</v>
      </c>
      <c r="M27" s="23">
        <v>30.410571268918375</v>
      </c>
      <c r="N27" s="23">
        <v>29.996600947930428</v>
      </c>
      <c r="O27" s="23">
        <v>27.706594621664582</v>
      </c>
      <c r="P27" s="23">
        <v>24.94657537341125</v>
      </c>
      <c r="Q27" s="23">
        <v>26.720424397777183</v>
      </c>
      <c r="R27" s="23">
        <v>25.322450020850905</v>
      </c>
      <c r="S27" s="23">
        <v>23.580662172523883</v>
      </c>
      <c r="T27" s="23">
        <v>21.859745191189425</v>
      </c>
      <c r="U27" s="23">
        <v>21.751185640991412</v>
      </c>
      <c r="V27" s="23">
        <v>20.71684502243815</v>
      </c>
      <c r="W27" s="23">
        <v>19.619416754836372</v>
      </c>
    </row>
    <row r="28" spans="1:23">
      <c r="A28" s="27" t="s">
        <v>119</v>
      </c>
      <c r="B28" s="27" t="s">
        <v>32</v>
      </c>
      <c r="C28" s="23">
        <v>1.1473465999999999E-8</v>
      </c>
      <c r="D28" s="23">
        <v>1.0964578E-8</v>
      </c>
      <c r="E28" s="23">
        <v>1.0315291999999901E-8</v>
      </c>
      <c r="F28" s="23">
        <v>9.6908810000000007E-9</v>
      </c>
      <c r="G28" s="23">
        <v>8.9825409999999994E-9</v>
      </c>
      <c r="H28" s="23">
        <v>1.055537E-8</v>
      </c>
      <c r="I28" s="23">
        <v>1.4105813000000001E-8</v>
      </c>
      <c r="J28" s="23">
        <v>1.4989616000000001E-8</v>
      </c>
      <c r="K28" s="23">
        <v>1.4160091E-8</v>
      </c>
      <c r="L28" s="23">
        <v>4.1975509999999895E-8</v>
      </c>
      <c r="M28" s="23">
        <v>5.6351387000000003E-2</v>
      </c>
      <c r="N28" s="23">
        <v>0.12239749999999999</v>
      </c>
      <c r="O28" s="23">
        <v>0.31101535000000002</v>
      </c>
      <c r="P28" s="23">
        <v>0.28904257</v>
      </c>
      <c r="Q28" s="23">
        <v>0.28680712999999997</v>
      </c>
      <c r="R28" s="23">
        <v>0.26568890000000001</v>
      </c>
      <c r="S28" s="23">
        <v>0.24730764999999999</v>
      </c>
      <c r="T28" s="23">
        <v>0.23706025999999999</v>
      </c>
      <c r="U28" s="23">
        <v>0.22427510000000001</v>
      </c>
      <c r="V28" s="23">
        <v>0.20273322999999999</v>
      </c>
      <c r="W28" s="23">
        <v>0.23562207000000002</v>
      </c>
    </row>
    <row r="29" spans="1:23">
      <c r="A29" s="27" t="s">
        <v>119</v>
      </c>
      <c r="B29" s="27" t="s">
        <v>69</v>
      </c>
      <c r="C29" s="23">
        <v>67.448785000000001</v>
      </c>
      <c r="D29" s="23">
        <v>124.29113599999999</v>
      </c>
      <c r="E29" s="23">
        <v>63.031911021655716</v>
      </c>
      <c r="F29" s="23">
        <v>439.99809172462869</v>
      </c>
      <c r="G29" s="23">
        <v>128.28566402249879</v>
      </c>
      <c r="H29" s="23">
        <v>67.394700021204656</v>
      </c>
      <c r="I29" s="23">
        <v>320.814986022048</v>
      </c>
      <c r="J29" s="23">
        <v>359.20823702259116</v>
      </c>
      <c r="K29" s="23">
        <v>495.27534902308423</v>
      </c>
      <c r="L29" s="23">
        <v>1092.1993340251802</v>
      </c>
      <c r="M29" s="23">
        <v>1029.8995530303566</v>
      </c>
      <c r="N29" s="23">
        <v>1201.0246761252272</v>
      </c>
      <c r="O29" s="23">
        <v>915.81290611266775</v>
      </c>
      <c r="P29" s="23">
        <v>776.7522041073164</v>
      </c>
      <c r="Q29" s="23">
        <v>926.13406545378029</v>
      </c>
      <c r="R29" s="23">
        <v>707.30150027584523</v>
      </c>
      <c r="S29" s="23">
        <v>637.32464371151195</v>
      </c>
      <c r="T29" s="23">
        <v>634.4349303603434</v>
      </c>
      <c r="U29" s="23">
        <v>614.0783994007088</v>
      </c>
      <c r="V29" s="23">
        <v>584.94348581450356</v>
      </c>
      <c r="W29" s="23">
        <v>527.04661007808852</v>
      </c>
    </row>
    <row r="30" spans="1:23">
      <c r="A30" s="27" t="s">
        <v>119</v>
      </c>
      <c r="B30" s="27" t="s">
        <v>52</v>
      </c>
      <c r="C30" s="23">
        <v>0.19530250799999999</v>
      </c>
      <c r="D30" s="23">
        <v>0.40882655999999901</v>
      </c>
      <c r="E30" s="23">
        <v>0.616599605</v>
      </c>
      <c r="F30" s="23">
        <v>1.13802173</v>
      </c>
      <c r="G30" s="23">
        <v>1.7497545299999999</v>
      </c>
      <c r="H30" s="23">
        <v>2.2138613</v>
      </c>
      <c r="I30" s="23">
        <v>2.5525208000000004</v>
      </c>
      <c r="J30" s="23">
        <v>2.8644752200000001</v>
      </c>
      <c r="K30" s="23">
        <v>3.4944869000000001</v>
      </c>
      <c r="L30" s="23">
        <v>3.6821568599999992</v>
      </c>
      <c r="M30" s="23">
        <v>3.9642103999999998</v>
      </c>
      <c r="N30" s="23">
        <v>4.2005186000000005</v>
      </c>
      <c r="O30" s="23">
        <v>4.5135509999999996</v>
      </c>
      <c r="P30" s="23">
        <v>4.7182838</v>
      </c>
      <c r="Q30" s="23">
        <v>5.0219016000000005</v>
      </c>
      <c r="R30" s="23">
        <v>4.8953675999999993</v>
      </c>
      <c r="S30" s="23">
        <v>4.7186819999999994</v>
      </c>
      <c r="T30" s="23">
        <v>4.7188886500000002</v>
      </c>
      <c r="U30" s="23">
        <v>4.6349543000000004</v>
      </c>
      <c r="V30" s="23">
        <v>4.4599705999999992</v>
      </c>
      <c r="W30" s="23">
        <v>4.4501162000000001</v>
      </c>
    </row>
    <row r="31" spans="1:23">
      <c r="A31" s="29" t="s">
        <v>118</v>
      </c>
      <c r="B31" s="29"/>
      <c r="C31" s="28">
        <v>191316.18374903276</v>
      </c>
      <c r="D31" s="28">
        <v>164969.01805359137</v>
      </c>
      <c r="E31" s="28">
        <v>149776.61253394769</v>
      </c>
      <c r="F31" s="28">
        <v>151974.78537177347</v>
      </c>
      <c r="G31" s="28">
        <v>134524.91384199369</v>
      </c>
      <c r="H31" s="28">
        <v>119503.04505862754</v>
      </c>
      <c r="I31" s="28">
        <v>109416.58152078753</v>
      </c>
      <c r="J31" s="28">
        <v>107643.96688910919</v>
      </c>
      <c r="K31" s="28">
        <v>102341.07718426631</v>
      </c>
      <c r="L31" s="28">
        <v>105821.64794501336</v>
      </c>
      <c r="M31" s="28">
        <v>100052.94433095238</v>
      </c>
      <c r="N31" s="28">
        <v>79644.754878542415</v>
      </c>
      <c r="O31" s="28">
        <v>77226.910450920594</v>
      </c>
      <c r="P31" s="28">
        <v>74560.444990906006</v>
      </c>
      <c r="Q31" s="28">
        <v>53219.029056120708</v>
      </c>
      <c r="R31" s="28">
        <v>49696.044020271816</v>
      </c>
      <c r="S31" s="28">
        <v>47236.785537859745</v>
      </c>
      <c r="T31" s="28">
        <v>41772.893369855112</v>
      </c>
      <c r="U31" s="28">
        <v>39541.218918131031</v>
      </c>
      <c r="V31" s="28">
        <v>37285.458297187666</v>
      </c>
      <c r="W31" s="28">
        <v>38483.841810599333</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165155.0925</v>
      </c>
      <c r="D34" s="23">
        <v>160624.07550000001</v>
      </c>
      <c r="E34" s="23">
        <v>160445.01199999999</v>
      </c>
      <c r="F34" s="23">
        <v>148787.3976</v>
      </c>
      <c r="G34" s="23">
        <v>142818.68742493002</v>
      </c>
      <c r="H34" s="23">
        <v>130915.87565344</v>
      </c>
      <c r="I34" s="23">
        <v>113149.89891686999</v>
      </c>
      <c r="J34" s="23">
        <v>102360.34872542301</v>
      </c>
      <c r="K34" s="23">
        <v>94835.693634061012</v>
      </c>
      <c r="L34" s="23">
        <v>90291.158966981006</v>
      </c>
      <c r="M34" s="23">
        <v>82880.325739599997</v>
      </c>
      <c r="N34" s="23">
        <v>80557.435303159</v>
      </c>
      <c r="O34" s="23">
        <v>79529.388786191514</v>
      </c>
      <c r="P34" s="23">
        <v>73651.45771226201</v>
      </c>
      <c r="Q34" s="23">
        <v>60511.905399999996</v>
      </c>
      <c r="R34" s="23">
        <v>50663.429600000003</v>
      </c>
      <c r="S34" s="23">
        <v>36039.746399999996</v>
      </c>
      <c r="T34" s="23">
        <v>35546.322</v>
      </c>
      <c r="U34" s="23">
        <v>32481.353600000002</v>
      </c>
      <c r="V34" s="23">
        <v>30666.212899999999</v>
      </c>
      <c r="W34" s="23">
        <v>23807.233849311622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7173.1266441338448</v>
      </c>
      <c r="D36" s="23">
        <v>6795.4481620899096</v>
      </c>
      <c r="E36" s="23">
        <v>7144.070091942096</v>
      </c>
      <c r="F36" s="23">
        <v>1288.685879295746</v>
      </c>
      <c r="G36" s="23">
        <v>1210.841590212166</v>
      </c>
      <c r="H36" s="23">
        <v>1145.7365061131941</v>
      </c>
      <c r="I36" s="23">
        <v>1071.6486918540011</v>
      </c>
      <c r="J36" s="23">
        <v>1114.6720543183167</v>
      </c>
      <c r="K36" s="23">
        <v>961.23688197406204</v>
      </c>
      <c r="L36" s="23">
        <v>1604.6091027143418</v>
      </c>
      <c r="M36" s="23">
        <v>2205.446955971885</v>
      </c>
      <c r="N36" s="23">
        <v>5915.6736716145369</v>
      </c>
      <c r="O36" s="23">
        <v>5765.8999127792504</v>
      </c>
      <c r="P36" s="23">
        <v>3078.7763141944702</v>
      </c>
      <c r="Q36" s="23">
        <v>7300.0903827378752</v>
      </c>
      <c r="R36" s="23">
        <v>3784.4503358329303</v>
      </c>
      <c r="S36" s="23">
        <v>5619.3003203717599</v>
      </c>
      <c r="T36" s="23">
        <v>5387.8845514518907</v>
      </c>
      <c r="U36" s="23">
        <v>4257.5186427970484</v>
      </c>
      <c r="V36" s="23">
        <v>4719.9346369299301</v>
      </c>
      <c r="W36" s="23">
        <v>4578.083839159226</v>
      </c>
    </row>
    <row r="37" spans="1:23">
      <c r="A37" s="27" t="s">
        <v>120</v>
      </c>
      <c r="B37" s="27" t="s">
        <v>28</v>
      </c>
      <c r="C37" s="23">
        <v>237.08833999999999</v>
      </c>
      <c r="D37" s="23">
        <v>227.10028</v>
      </c>
      <c r="E37" s="23">
        <v>425.14512000000002</v>
      </c>
      <c r="F37" s="23">
        <v>398.37696999999997</v>
      </c>
      <c r="G37" s="23">
        <v>374.25829999999996</v>
      </c>
      <c r="H37" s="23">
        <v>354.75625000000002</v>
      </c>
      <c r="I37" s="23">
        <v>333.14749999999998</v>
      </c>
      <c r="J37" s="23">
        <v>313.78909999999996</v>
      </c>
      <c r="K37" s="23">
        <v>297.55671999999998</v>
      </c>
      <c r="L37" s="23">
        <v>472.68953000000005</v>
      </c>
      <c r="M37" s="23">
        <v>606.83593999999994</v>
      </c>
      <c r="N37" s="23">
        <v>1020.56875</v>
      </c>
      <c r="O37" s="23">
        <v>942.30160000000001</v>
      </c>
      <c r="P37" s="23">
        <v>706.4448000000001</v>
      </c>
      <c r="Q37" s="23">
        <v>983.82806000000005</v>
      </c>
      <c r="R37" s="23">
        <v>766.30556000000001</v>
      </c>
      <c r="S37" s="23">
        <v>898.07130000000006</v>
      </c>
      <c r="T37" s="23">
        <v>696.74343999999996</v>
      </c>
      <c r="U37" s="23">
        <v>594.81193999999994</v>
      </c>
      <c r="V37" s="23">
        <v>611.82940000000008</v>
      </c>
      <c r="W37" s="23">
        <v>673.98943999999995</v>
      </c>
    </row>
    <row r="38" spans="1:23">
      <c r="A38" s="27" t="s">
        <v>120</v>
      </c>
      <c r="B38" s="27" t="s">
        <v>62</v>
      </c>
      <c r="C38" s="23">
        <v>6.6174706029999906E-5</v>
      </c>
      <c r="D38" s="23">
        <v>6.1270366170000003E-5</v>
      </c>
      <c r="E38" s="23">
        <v>6.0971521249999899E-5</v>
      </c>
      <c r="F38" s="23">
        <v>18.157245703216098</v>
      </c>
      <c r="G38" s="23">
        <v>36.277504111480532</v>
      </c>
      <c r="H38" s="23">
        <v>47.536602596277163</v>
      </c>
      <c r="I38" s="23">
        <v>42.678162452873202</v>
      </c>
      <c r="J38" s="23">
        <v>104.36114142904172</v>
      </c>
      <c r="K38" s="23">
        <v>11.373484679868701</v>
      </c>
      <c r="L38" s="23">
        <v>25.261638988647487</v>
      </c>
      <c r="M38" s="23">
        <v>51.297152441294003</v>
      </c>
      <c r="N38" s="23">
        <v>183.48713303849735</v>
      </c>
      <c r="O38" s="23">
        <v>102.8575321278078</v>
      </c>
      <c r="P38" s="23">
        <v>37.518743981468006</v>
      </c>
      <c r="Q38" s="23">
        <v>474.67437842423203</v>
      </c>
      <c r="R38" s="23">
        <v>346.64200787665396</v>
      </c>
      <c r="S38" s="23">
        <v>719.46266728113608</v>
      </c>
      <c r="T38" s="23">
        <v>310.40180886993704</v>
      </c>
      <c r="U38" s="23">
        <v>990.02576386754981</v>
      </c>
      <c r="V38" s="23">
        <v>1141.8995568966018</v>
      </c>
      <c r="W38" s="23">
        <v>1058.8270385995399</v>
      </c>
    </row>
    <row r="39" spans="1:23">
      <c r="A39" s="27" t="s">
        <v>120</v>
      </c>
      <c r="B39" s="27" t="s">
        <v>61</v>
      </c>
      <c r="C39" s="23">
        <v>4309.4220999999998</v>
      </c>
      <c r="D39" s="23">
        <v>4043.7297000000003</v>
      </c>
      <c r="E39" s="23">
        <v>3813.5697</v>
      </c>
      <c r="F39" s="23">
        <v>3576.3074999999999</v>
      </c>
      <c r="G39" s="23">
        <v>3361.6423999999997</v>
      </c>
      <c r="H39" s="23">
        <v>3162.9780000000001</v>
      </c>
      <c r="I39" s="23">
        <v>2985.6577000000002</v>
      </c>
      <c r="J39" s="23">
        <v>2795.4168999999997</v>
      </c>
      <c r="K39" s="23">
        <v>2630.7408500000001</v>
      </c>
      <c r="L39" s="23">
        <v>2470.2804599999999</v>
      </c>
      <c r="M39" s="23">
        <v>2334.1012000000001</v>
      </c>
      <c r="N39" s="23">
        <v>2185.9352999999996</v>
      </c>
      <c r="O39" s="23">
        <v>2053.9</v>
      </c>
      <c r="P39" s="23">
        <v>1930.9579000000001</v>
      </c>
      <c r="Q39" s="23">
        <v>1822.5872999999999</v>
      </c>
      <c r="R39" s="23">
        <v>1703.838</v>
      </c>
      <c r="S39" s="23">
        <v>602.68506000000002</v>
      </c>
      <c r="T39" s="23">
        <v>570.08806000000004</v>
      </c>
      <c r="U39" s="23">
        <v>526.89790000000005</v>
      </c>
      <c r="V39" s="23">
        <v>501.13375000000002</v>
      </c>
      <c r="W39" s="23">
        <v>473.82634000000002</v>
      </c>
    </row>
    <row r="40" spans="1:23">
      <c r="A40" s="27" t="s">
        <v>120</v>
      </c>
      <c r="B40" s="27" t="s">
        <v>65</v>
      </c>
      <c r="C40" s="23">
        <v>5011.5469327057281</v>
      </c>
      <c r="D40" s="23">
        <v>4376.4316266815513</v>
      </c>
      <c r="E40" s="23">
        <v>4074.2040590232223</v>
      </c>
      <c r="F40" s="23">
        <v>3408.6966194063416</v>
      </c>
      <c r="G40" s="23">
        <v>4155.6156401933067</v>
      </c>
      <c r="H40" s="23">
        <v>7272.6224937902343</v>
      </c>
      <c r="I40" s="23">
        <v>11304.117334449302</v>
      </c>
      <c r="J40" s="23">
        <v>17632.173473692317</v>
      </c>
      <c r="K40" s="23">
        <v>19582.55536548586</v>
      </c>
      <c r="L40" s="23">
        <v>18780.949475831923</v>
      </c>
      <c r="M40" s="23">
        <v>16278.056908902903</v>
      </c>
      <c r="N40" s="23">
        <v>18972.873715854734</v>
      </c>
      <c r="O40" s="23">
        <v>15990.326456021041</v>
      </c>
      <c r="P40" s="23">
        <v>17721.90006169054</v>
      </c>
      <c r="Q40" s="23">
        <v>24972.983264553488</v>
      </c>
      <c r="R40" s="23">
        <v>28858.806095499342</v>
      </c>
      <c r="S40" s="23">
        <v>34019.288779079267</v>
      </c>
      <c r="T40" s="23">
        <v>32230.570459784751</v>
      </c>
      <c r="U40" s="23">
        <v>30939.488772306355</v>
      </c>
      <c r="V40" s="23">
        <v>27225.47081225138</v>
      </c>
      <c r="W40" s="23">
        <v>26695.978562563349</v>
      </c>
    </row>
    <row r="41" spans="1:23">
      <c r="A41" s="27" t="s">
        <v>120</v>
      </c>
      <c r="B41" s="27" t="s">
        <v>64</v>
      </c>
      <c r="C41" s="23">
        <v>52.635414097018057</v>
      </c>
      <c r="D41" s="23">
        <v>52.35446763164321</v>
      </c>
      <c r="E41" s="23">
        <v>50.228289781142152</v>
      </c>
      <c r="F41" s="23">
        <v>45.374611460045465</v>
      </c>
      <c r="G41" s="23">
        <v>41.833519049262087</v>
      </c>
      <c r="H41" s="23">
        <v>41.726192823318975</v>
      </c>
      <c r="I41" s="23">
        <v>39.269070228953431</v>
      </c>
      <c r="J41" s="23">
        <v>31.405856846982349</v>
      </c>
      <c r="K41" s="23">
        <v>32.886742212060646</v>
      </c>
      <c r="L41" s="23">
        <v>32.210037181126168</v>
      </c>
      <c r="M41" s="23">
        <v>31.305879999970688</v>
      </c>
      <c r="N41" s="23">
        <v>29.902399044552926</v>
      </c>
      <c r="O41" s="23">
        <v>27.051860090255847</v>
      </c>
      <c r="P41" s="23">
        <v>24.967007223758383</v>
      </c>
      <c r="Q41" s="23">
        <v>24.959132309800243</v>
      </c>
      <c r="R41" s="23">
        <v>22.746546441004419</v>
      </c>
      <c r="S41" s="23">
        <v>17.775204009004931</v>
      </c>
      <c r="T41" s="23">
        <v>18.646242454181795</v>
      </c>
      <c r="U41" s="23">
        <v>18.310447162068922</v>
      </c>
      <c r="V41" s="23">
        <v>17.877006052001153</v>
      </c>
      <c r="W41" s="23">
        <v>17.111119543872416</v>
      </c>
    </row>
    <row r="42" spans="1:23">
      <c r="A42" s="27" t="s">
        <v>120</v>
      </c>
      <c r="B42" s="27" t="s">
        <v>32</v>
      </c>
      <c r="C42" s="23">
        <v>0.23298601172845299</v>
      </c>
      <c r="D42" s="23">
        <v>0.221536341213491</v>
      </c>
      <c r="E42" s="23">
        <v>0.21641567065786799</v>
      </c>
      <c r="F42" s="23">
        <v>0.22315085999019899</v>
      </c>
      <c r="G42" s="23">
        <v>0.21885004939477201</v>
      </c>
      <c r="H42" s="23">
        <v>0.20021235216989999</v>
      </c>
      <c r="I42" s="23">
        <v>0.18186712568300101</v>
      </c>
      <c r="J42" s="23">
        <v>0.17248196803266802</v>
      </c>
      <c r="K42" s="23">
        <v>0.16632345740834203</v>
      </c>
      <c r="L42" s="23">
        <v>0.14948826929871001</v>
      </c>
      <c r="M42" s="23">
        <v>0.14151022514967002</v>
      </c>
      <c r="N42" s="23">
        <v>0.13361977926452301</v>
      </c>
      <c r="O42" s="23">
        <v>0.12516004752436399</v>
      </c>
      <c r="P42" s="23">
        <v>0.11782849827495001</v>
      </c>
      <c r="Q42" s="23">
        <v>0.11128906201336999</v>
      </c>
      <c r="R42" s="23">
        <v>0.103581498518399</v>
      </c>
      <c r="S42" s="23">
        <v>9.2387545362500004E-2</v>
      </c>
      <c r="T42" s="23">
        <v>9.0123093596899906E-2</v>
      </c>
      <c r="U42" s="23">
        <v>0.14256366000000001</v>
      </c>
      <c r="V42" s="23">
        <v>0.13544555999999999</v>
      </c>
      <c r="W42" s="23">
        <v>0.28978639499999903</v>
      </c>
    </row>
    <row r="43" spans="1:23">
      <c r="A43" s="27" t="s">
        <v>120</v>
      </c>
      <c r="B43" s="27" t="s">
        <v>69</v>
      </c>
      <c r="C43" s="23">
        <v>275.89771999999999</v>
      </c>
      <c r="D43" s="23">
        <v>259.35563999999999</v>
      </c>
      <c r="E43" s="23">
        <v>138.12967001065562</v>
      </c>
      <c r="F43" s="23">
        <v>1858.758500011784</v>
      </c>
      <c r="G43" s="23">
        <v>1674.9926000116895</v>
      </c>
      <c r="H43" s="23">
        <v>1676.3289000115224</v>
      </c>
      <c r="I43" s="23">
        <v>1340.0971000113391</v>
      </c>
      <c r="J43" s="23">
        <v>1621.1659000122543</v>
      </c>
      <c r="K43" s="23">
        <v>2299.7740000137464</v>
      </c>
      <c r="L43" s="23">
        <v>2663.7270000162907</v>
      </c>
      <c r="M43" s="23">
        <v>2681.7435000190144</v>
      </c>
      <c r="N43" s="23">
        <v>2603.6900000371838</v>
      </c>
      <c r="O43" s="23">
        <v>2304.4502000489992</v>
      </c>
      <c r="P43" s="23">
        <v>2050.755500046746</v>
      </c>
      <c r="Q43" s="23">
        <v>1875.4304000556094</v>
      </c>
      <c r="R43" s="23">
        <v>1523.43067056</v>
      </c>
      <c r="S43" s="23">
        <v>1288.4101406599998</v>
      </c>
      <c r="T43" s="23">
        <v>1282.88874336</v>
      </c>
      <c r="U43" s="23">
        <v>1199.4482559</v>
      </c>
      <c r="V43" s="23">
        <v>1135.8971727699998</v>
      </c>
      <c r="W43" s="23">
        <v>1025.1836247000001</v>
      </c>
    </row>
    <row r="44" spans="1:23">
      <c r="A44" s="27" t="s">
        <v>120</v>
      </c>
      <c r="B44" s="27" t="s">
        <v>52</v>
      </c>
      <c r="C44" s="23">
        <v>0.1017906009999999</v>
      </c>
      <c r="D44" s="23">
        <v>0.27822195499999997</v>
      </c>
      <c r="E44" s="23">
        <v>0.52250650599999993</v>
      </c>
      <c r="F44" s="23">
        <v>0.94924602999999985</v>
      </c>
      <c r="G44" s="23">
        <v>1.47846517</v>
      </c>
      <c r="H44" s="23">
        <v>1.87472835</v>
      </c>
      <c r="I44" s="23">
        <v>2.2186543000000003</v>
      </c>
      <c r="J44" s="23">
        <v>2.80850657</v>
      </c>
      <c r="K44" s="23">
        <v>3.7096730600000001</v>
      </c>
      <c r="L44" s="23">
        <v>3.1585874999999994</v>
      </c>
      <c r="M44" s="23">
        <v>3.4269774599999994</v>
      </c>
      <c r="N44" s="23">
        <v>3.6738085700000003</v>
      </c>
      <c r="O44" s="23">
        <v>3.9995569299999998</v>
      </c>
      <c r="P44" s="23">
        <v>4.1928626000000007</v>
      </c>
      <c r="Q44" s="23">
        <v>4.3490971399999996</v>
      </c>
      <c r="R44" s="23">
        <v>4.2557421</v>
      </c>
      <c r="S44" s="23">
        <v>4.0329446999999998</v>
      </c>
      <c r="T44" s="23">
        <v>3.9836705199999995</v>
      </c>
      <c r="U44" s="23">
        <v>3.9118904700000003</v>
      </c>
      <c r="V44" s="23">
        <v>3.8156885000000003</v>
      </c>
      <c r="W44" s="23">
        <v>3.7581070299999992</v>
      </c>
    </row>
    <row r="45" spans="1:23">
      <c r="A45" s="29" t="s">
        <v>118</v>
      </c>
      <c r="B45" s="29"/>
      <c r="C45" s="28">
        <v>181938.91199711131</v>
      </c>
      <c r="D45" s="28">
        <v>176119.1397976735</v>
      </c>
      <c r="E45" s="28">
        <v>175952.22932171798</v>
      </c>
      <c r="F45" s="28">
        <v>157522.99642586536</v>
      </c>
      <c r="G45" s="28">
        <v>151999.15637849623</v>
      </c>
      <c r="H45" s="28">
        <v>142941.23169876303</v>
      </c>
      <c r="I45" s="28">
        <v>128926.41737585512</v>
      </c>
      <c r="J45" s="28">
        <v>124352.16725170964</v>
      </c>
      <c r="K45" s="28">
        <v>118352.04367841287</v>
      </c>
      <c r="L45" s="28">
        <v>113677.15921169704</v>
      </c>
      <c r="M45" s="28">
        <v>104387.36977691606</v>
      </c>
      <c r="N45" s="28">
        <v>108865.87627271132</v>
      </c>
      <c r="O45" s="28">
        <v>104411.72614720986</v>
      </c>
      <c r="P45" s="28">
        <v>97152.022539352241</v>
      </c>
      <c r="Q45" s="28">
        <v>96091.027918025386</v>
      </c>
      <c r="R45" s="28">
        <v>86146.218145649938</v>
      </c>
      <c r="S45" s="28">
        <v>77916.329730741156</v>
      </c>
      <c r="T45" s="28">
        <v>74760.656562560762</v>
      </c>
      <c r="U45" s="28">
        <v>69808.407066133033</v>
      </c>
      <c r="V45" s="28">
        <v>64884.358062129919</v>
      </c>
      <c r="W45" s="28">
        <v>57305.050189177608</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109704.52279999999</v>
      </c>
      <c r="D49" s="23">
        <v>100813.685</v>
      </c>
      <c r="E49" s="23">
        <v>98629.215500000006</v>
      </c>
      <c r="F49" s="23">
        <v>87756.849900000001</v>
      </c>
      <c r="G49" s="23">
        <v>82454.763699999996</v>
      </c>
      <c r="H49" s="23">
        <v>76601.376250000001</v>
      </c>
      <c r="I49" s="23">
        <v>74982.300560000003</v>
      </c>
      <c r="J49" s="23">
        <v>69543.869200000001</v>
      </c>
      <c r="K49" s="23">
        <v>64829.820500000002</v>
      </c>
      <c r="L49" s="23">
        <v>58785.512999999999</v>
      </c>
      <c r="M49" s="23">
        <v>51814.816500000001</v>
      </c>
      <c r="N49" s="23">
        <v>44416.764999999999</v>
      </c>
      <c r="O49" s="23">
        <v>41162.248500000002</v>
      </c>
      <c r="P49" s="23">
        <v>38983.245999999999</v>
      </c>
      <c r="Q49" s="23">
        <v>35830.06</v>
      </c>
      <c r="R49" s="23">
        <v>34644.703999999998</v>
      </c>
      <c r="S49" s="23">
        <v>30053.796999999999</v>
      </c>
      <c r="T49" s="23">
        <v>29743.468000000001</v>
      </c>
      <c r="U49" s="23">
        <v>26603.8498</v>
      </c>
      <c r="V49" s="23">
        <v>25748.202300000001</v>
      </c>
      <c r="W49" s="23">
        <v>24706.481199999998</v>
      </c>
    </row>
    <row r="50" spans="1:23">
      <c r="A50" s="27" t="s">
        <v>121</v>
      </c>
      <c r="B50" s="27" t="s">
        <v>18</v>
      </c>
      <c r="C50" s="23">
        <v>2.9898225999999999E-5</v>
      </c>
      <c r="D50" s="23">
        <v>2.7930737999999899E-5</v>
      </c>
      <c r="E50" s="23">
        <v>2.8314532999999998E-5</v>
      </c>
      <c r="F50" s="23">
        <v>3.3672497000000005E-5</v>
      </c>
      <c r="G50" s="23">
        <v>3.1734034000000004E-5</v>
      </c>
      <c r="H50" s="23">
        <v>3.1161675000000002E-5</v>
      </c>
      <c r="I50" s="23">
        <v>3.0012742E-5</v>
      </c>
      <c r="J50" s="23">
        <v>3.0369127000000001E-5</v>
      </c>
      <c r="K50" s="23">
        <v>3.31810639999999E-5</v>
      </c>
      <c r="L50" s="23">
        <v>5.0166620000000003E-5</v>
      </c>
      <c r="M50" s="23">
        <v>5.2560210000000006E-5</v>
      </c>
      <c r="N50" s="23">
        <v>7.7135800000000001E-5</v>
      </c>
      <c r="O50" s="23">
        <v>7.3397905000000004E-5</v>
      </c>
      <c r="P50" s="23">
        <v>6.6322080000000012E-5</v>
      </c>
      <c r="Q50" s="23">
        <v>7.6102749999999996E-5</v>
      </c>
      <c r="R50" s="23">
        <v>6.8727809999999997E-5</v>
      </c>
      <c r="S50" s="23">
        <v>8.7648139999999995E-5</v>
      </c>
      <c r="T50" s="23">
        <v>8.3286659999999994E-5</v>
      </c>
      <c r="U50" s="23">
        <v>9.5447169999999994E-5</v>
      </c>
      <c r="V50" s="23">
        <v>9.139086000000001E-5</v>
      </c>
      <c r="W50" s="23">
        <v>8.6297153999999999E-5</v>
      </c>
    </row>
    <row r="51" spans="1:23">
      <c r="A51" s="27" t="s">
        <v>121</v>
      </c>
      <c r="B51" s="27" t="s">
        <v>28</v>
      </c>
      <c r="C51" s="23">
        <v>15.230733000000001</v>
      </c>
      <c r="D51" s="23">
        <v>15.694902000000001</v>
      </c>
      <c r="E51" s="23">
        <v>20.566898000000002</v>
      </c>
      <c r="F51" s="23">
        <v>4.2711859999999999E-6</v>
      </c>
      <c r="G51" s="23">
        <v>3.86491929999999E-6</v>
      </c>
      <c r="H51" s="23">
        <v>3.6761927999999998E-6</v>
      </c>
      <c r="I51" s="23">
        <v>3.5360467000000001E-6</v>
      </c>
      <c r="J51" s="23">
        <v>3.9144369999999997E-6</v>
      </c>
      <c r="K51" s="23">
        <v>3.7261079999999903E-6</v>
      </c>
      <c r="L51" s="23">
        <v>5.5404810000000003E-6</v>
      </c>
      <c r="M51" s="23">
        <v>4.6800923999999897E-6</v>
      </c>
      <c r="N51" s="23">
        <v>7.9770534999999997E-6</v>
      </c>
      <c r="O51" s="23">
        <v>7.1926726999999994E-6</v>
      </c>
      <c r="P51" s="23">
        <v>6.0527910000000003E-6</v>
      </c>
      <c r="Q51" s="23">
        <v>9.1629850000000008E-6</v>
      </c>
      <c r="R51" s="23">
        <v>7.9862699999999997E-6</v>
      </c>
      <c r="S51" s="23">
        <v>1.15567739999999E-5</v>
      </c>
      <c r="T51" s="23">
        <v>8.1063349999999997E-6</v>
      </c>
      <c r="U51" s="23">
        <v>0</v>
      </c>
      <c r="V51" s="23">
        <v>0</v>
      </c>
      <c r="W51" s="23">
        <v>0</v>
      </c>
    </row>
    <row r="52" spans="1:23">
      <c r="A52" s="27" t="s">
        <v>121</v>
      </c>
      <c r="B52" s="27" t="s">
        <v>62</v>
      </c>
      <c r="C52" s="23">
        <v>75.261935882856889</v>
      </c>
      <c r="D52" s="23">
        <v>60.885881358707998</v>
      </c>
      <c r="E52" s="23">
        <v>149.33823494841602</v>
      </c>
      <c r="F52" s="23">
        <v>78.680083346298005</v>
      </c>
      <c r="G52" s="23">
        <v>76.352984008470997</v>
      </c>
      <c r="H52" s="23">
        <v>141.982799237291</v>
      </c>
      <c r="I52" s="23">
        <v>58.534673589637002</v>
      </c>
      <c r="J52" s="23">
        <v>157.49639925473701</v>
      </c>
      <c r="K52" s="23">
        <v>67.593487336939504</v>
      </c>
      <c r="L52" s="23">
        <v>508.51678993131799</v>
      </c>
      <c r="M52" s="23">
        <v>282.37369900056399</v>
      </c>
      <c r="N52" s="23">
        <v>537.79741593906806</v>
      </c>
      <c r="O52" s="23">
        <v>300.53250896843997</v>
      </c>
      <c r="P52" s="23">
        <v>257.79770617978795</v>
      </c>
      <c r="Q52" s="23">
        <v>579.38512659595403</v>
      </c>
      <c r="R52" s="23">
        <v>460.60169838204598</v>
      </c>
      <c r="S52" s="23">
        <v>906.01463427721785</v>
      </c>
      <c r="T52" s="23">
        <v>384.20478424775001</v>
      </c>
      <c r="U52" s="23">
        <v>768.50957018316899</v>
      </c>
      <c r="V52" s="23">
        <v>1180.8329269078799</v>
      </c>
      <c r="W52" s="23">
        <v>951.85190465707296</v>
      </c>
    </row>
    <row r="53" spans="1:23">
      <c r="A53" s="27" t="s">
        <v>121</v>
      </c>
      <c r="B53" s="27" t="s">
        <v>61</v>
      </c>
      <c r="C53" s="23">
        <v>17195.476060000001</v>
      </c>
      <c r="D53" s="23">
        <v>16139.418100000001</v>
      </c>
      <c r="E53" s="23">
        <v>13902.811910000002</v>
      </c>
      <c r="F53" s="23">
        <v>16140.153550000001</v>
      </c>
      <c r="G53" s="23">
        <v>15569.183939999999</v>
      </c>
      <c r="H53" s="23">
        <v>13840.957069999999</v>
      </c>
      <c r="I53" s="23">
        <v>13298.431860000001</v>
      </c>
      <c r="J53" s="23">
        <v>15945.393550000001</v>
      </c>
      <c r="K53" s="23">
        <v>12554.58064</v>
      </c>
      <c r="L53" s="23">
        <v>10027.855159999999</v>
      </c>
      <c r="M53" s="23">
        <v>9464.8292900000015</v>
      </c>
      <c r="N53" s="23">
        <v>8073.2560300000005</v>
      </c>
      <c r="O53" s="23">
        <v>9389.2564499999989</v>
      </c>
      <c r="P53" s="23">
        <v>9059.1864300000016</v>
      </c>
      <c r="Q53" s="23">
        <v>8115.4100199999993</v>
      </c>
      <c r="R53" s="23">
        <v>7624.6705499999998</v>
      </c>
      <c r="S53" s="23">
        <v>9111.8865800000003</v>
      </c>
      <c r="T53" s="23">
        <v>7089.85358</v>
      </c>
      <c r="U53" s="23">
        <v>5761.99341</v>
      </c>
      <c r="V53" s="23">
        <v>5415.9706900000001</v>
      </c>
      <c r="W53" s="23">
        <v>4642.0341900000003</v>
      </c>
    </row>
    <row r="54" spans="1:23">
      <c r="A54" s="27" t="s">
        <v>121</v>
      </c>
      <c r="B54" s="27" t="s">
        <v>65</v>
      </c>
      <c r="C54" s="23">
        <v>25950.170712862342</v>
      </c>
      <c r="D54" s="23">
        <v>27646.109345737033</v>
      </c>
      <c r="E54" s="23">
        <v>22552.667220852389</v>
      </c>
      <c r="F54" s="23">
        <v>21503.723354229296</v>
      </c>
      <c r="G54" s="23">
        <v>20601.461740712119</v>
      </c>
      <c r="H54" s="23">
        <v>20170.736369168233</v>
      </c>
      <c r="I54" s="23">
        <v>20317.615731982998</v>
      </c>
      <c r="J54" s="23">
        <v>17376.976956880513</v>
      </c>
      <c r="K54" s="23">
        <v>17646.421816021681</v>
      </c>
      <c r="L54" s="23">
        <v>16024.367428196387</v>
      </c>
      <c r="M54" s="23">
        <v>17047.672679484895</v>
      </c>
      <c r="N54" s="23">
        <v>16471.280865274093</v>
      </c>
      <c r="O54" s="23">
        <v>15765.505236498411</v>
      </c>
      <c r="P54" s="23">
        <v>15235.471892735799</v>
      </c>
      <c r="Q54" s="23">
        <v>17082.457580709226</v>
      </c>
      <c r="R54" s="23">
        <v>16919.409913726835</v>
      </c>
      <c r="S54" s="23">
        <v>16735.718524040371</v>
      </c>
      <c r="T54" s="23">
        <v>15967.919086943097</v>
      </c>
      <c r="U54" s="23">
        <v>14565.239677319572</v>
      </c>
      <c r="V54" s="23">
        <v>13857.459761887629</v>
      </c>
      <c r="W54" s="23">
        <v>11243.045573914957</v>
      </c>
    </row>
    <row r="55" spans="1:23">
      <c r="A55" s="27" t="s">
        <v>121</v>
      </c>
      <c r="B55" s="27" t="s">
        <v>64</v>
      </c>
      <c r="C55" s="23">
        <v>23.006512351842542</v>
      </c>
      <c r="D55" s="23">
        <v>21.610761142173587</v>
      </c>
      <c r="E55" s="23">
        <v>21.235825002170376</v>
      </c>
      <c r="F55" s="23">
        <v>19.180873812585585</v>
      </c>
      <c r="G55" s="23">
        <v>17.121520744356889</v>
      </c>
      <c r="H55" s="23">
        <v>17.104951325432211</v>
      </c>
      <c r="I55" s="23">
        <v>16.474525676827106</v>
      </c>
      <c r="J55" s="23">
        <v>14.78200990585478</v>
      </c>
      <c r="K55" s="23">
        <v>14.499506575920853</v>
      </c>
      <c r="L55" s="23">
        <v>13.952191330628855</v>
      </c>
      <c r="M55" s="23">
        <v>13.123000896925236</v>
      </c>
      <c r="N55" s="23">
        <v>12.863772646242904</v>
      </c>
      <c r="O55" s="23">
        <v>11.622353373547696</v>
      </c>
      <c r="P55" s="23">
        <v>10.386510628738105</v>
      </c>
      <c r="Q55" s="23">
        <v>10.39085837925751</v>
      </c>
      <c r="R55" s="23">
        <v>10.034562287612019</v>
      </c>
      <c r="S55" s="23">
        <v>9.0402464493935728</v>
      </c>
      <c r="T55" s="23">
        <v>8.832903271103536</v>
      </c>
      <c r="U55" s="23">
        <v>8.5453006794133355</v>
      </c>
      <c r="V55" s="23">
        <v>8.4200292662421834</v>
      </c>
      <c r="W55" s="23">
        <v>9.1911522955355824</v>
      </c>
    </row>
    <row r="56" spans="1:23">
      <c r="A56" s="27" t="s">
        <v>121</v>
      </c>
      <c r="B56" s="27" t="s">
        <v>32</v>
      </c>
      <c r="C56" s="23">
        <v>0.34461017780066894</v>
      </c>
      <c r="D56" s="23">
        <v>0.32635560638254996</v>
      </c>
      <c r="E56" s="23">
        <v>0.28639207157979202</v>
      </c>
      <c r="F56" s="23">
        <v>0.29877072068682287</v>
      </c>
      <c r="G56" s="23">
        <v>0.28407961025364403</v>
      </c>
      <c r="H56" s="23">
        <v>0.24900203261763992</v>
      </c>
      <c r="I56" s="23">
        <v>0.22969250391983201</v>
      </c>
      <c r="J56" s="23">
        <v>0.20523639739064997</v>
      </c>
      <c r="K56" s="23">
        <v>0.20196005438011791</v>
      </c>
      <c r="L56" s="23">
        <v>0.18161387902839987</v>
      </c>
      <c r="M56" s="23">
        <v>0.17036918336918</v>
      </c>
      <c r="N56" s="23">
        <v>0.16091967905552401</v>
      </c>
      <c r="O56" s="23">
        <v>2.80209988854399E-2</v>
      </c>
      <c r="P56" s="23">
        <v>2.6015070133392899E-2</v>
      </c>
      <c r="Q56" s="23">
        <v>2.5313529212243002E-2</v>
      </c>
      <c r="R56" s="23">
        <v>2.3526627375115003E-2</v>
      </c>
      <c r="S56" s="23">
        <v>2.0491534909875E-2</v>
      </c>
      <c r="T56" s="23">
        <v>1.9672556541749996E-2</v>
      </c>
      <c r="U56" s="23">
        <v>1.8214205812570002E-2</v>
      </c>
      <c r="V56" s="23">
        <v>1.647020514556E-2</v>
      </c>
      <c r="W56" s="23">
        <v>2.7946255999999999E-2</v>
      </c>
    </row>
    <row r="57" spans="1:23">
      <c r="A57" s="27" t="s">
        <v>121</v>
      </c>
      <c r="B57" s="27" t="s">
        <v>69</v>
      </c>
      <c r="C57" s="23">
        <v>0</v>
      </c>
      <c r="D57" s="23">
        <v>0</v>
      </c>
      <c r="E57" s="23">
        <v>1.2903610999999999E-8</v>
      </c>
      <c r="F57" s="23">
        <v>1.7684873000000002E-8</v>
      </c>
      <c r="G57" s="23">
        <v>1.6734395E-8</v>
      </c>
      <c r="H57" s="23">
        <v>1.8351915000000001E-8</v>
      </c>
      <c r="I57" s="23">
        <v>1.6984074999999999E-8</v>
      </c>
      <c r="J57" s="23">
        <v>1.6011295999999999E-8</v>
      </c>
      <c r="K57" s="23">
        <v>2.1151797999999899E-8</v>
      </c>
      <c r="L57" s="23">
        <v>0.14218248</v>
      </c>
      <c r="M57" s="23">
        <v>0.37755869999999997</v>
      </c>
      <c r="N57" s="23">
        <v>0.90263080000000007</v>
      </c>
      <c r="O57" s="23">
        <v>0.8651932</v>
      </c>
      <c r="P57" s="23">
        <v>0.82119494999999998</v>
      </c>
      <c r="Q57" s="23">
        <v>1.0999017</v>
      </c>
      <c r="R57" s="23">
        <v>1.0284990000000001</v>
      </c>
      <c r="S57" s="23">
        <v>0.98408989999999996</v>
      </c>
      <c r="T57" s="23">
        <v>0.96315499999999998</v>
      </c>
      <c r="U57" s="23">
        <v>1.1210514</v>
      </c>
      <c r="V57" s="23">
        <v>0.98252844000000006</v>
      </c>
      <c r="W57" s="23">
        <v>1.3403661</v>
      </c>
    </row>
    <row r="58" spans="1:23">
      <c r="A58" s="27" t="s">
        <v>121</v>
      </c>
      <c r="B58" s="27" t="s">
        <v>52</v>
      </c>
      <c r="C58" s="23">
        <v>0.131289447999999</v>
      </c>
      <c r="D58" s="23">
        <v>0.37317633</v>
      </c>
      <c r="E58" s="23">
        <v>0.81026624999999997</v>
      </c>
      <c r="F58" s="23">
        <v>1.5858523</v>
      </c>
      <c r="G58" s="23">
        <v>2.30570232</v>
      </c>
      <c r="H58" s="23">
        <v>2.9256499300000001</v>
      </c>
      <c r="I58" s="23">
        <v>3.4123325999999996</v>
      </c>
      <c r="J58" s="23">
        <v>3.6890898999999999</v>
      </c>
      <c r="K58" s="23">
        <v>4.3827407000000003</v>
      </c>
      <c r="L58" s="23">
        <v>4.4909871499999996</v>
      </c>
      <c r="M58" s="23">
        <v>4.6659925999999992</v>
      </c>
      <c r="N58" s="23">
        <v>4.8209889000000006</v>
      </c>
      <c r="O58" s="23">
        <v>5.0351721599999992</v>
      </c>
      <c r="P58" s="23">
        <v>5.2907026000000004</v>
      </c>
      <c r="Q58" s="23">
        <v>5.553115599999999</v>
      </c>
      <c r="R58" s="23">
        <v>5.4424456000000001</v>
      </c>
      <c r="S58" s="23">
        <v>5.1132064999999907</v>
      </c>
      <c r="T58" s="23">
        <v>5.083007030000001</v>
      </c>
      <c r="U58" s="23">
        <v>4.7682129999999994</v>
      </c>
      <c r="V58" s="23">
        <v>4.5567565999999999</v>
      </c>
      <c r="W58" s="23">
        <v>4.6172957000000006</v>
      </c>
    </row>
    <row r="59" spans="1:23">
      <c r="A59" s="29" t="s">
        <v>118</v>
      </c>
      <c r="B59" s="29"/>
      <c r="C59" s="28">
        <v>152963.66878399524</v>
      </c>
      <c r="D59" s="28">
        <v>144697.40401816866</v>
      </c>
      <c r="E59" s="28">
        <v>135275.83561711753</v>
      </c>
      <c r="F59" s="28">
        <v>125498.58779933186</v>
      </c>
      <c r="G59" s="28">
        <v>118718.8839210639</v>
      </c>
      <c r="H59" s="28">
        <v>110772.15747456881</v>
      </c>
      <c r="I59" s="28">
        <v>108673.35738479823</v>
      </c>
      <c r="J59" s="28">
        <v>103038.51815032469</v>
      </c>
      <c r="K59" s="28">
        <v>95112.915986841719</v>
      </c>
      <c r="L59" s="28">
        <v>85360.204625165425</v>
      </c>
      <c r="M59" s="28">
        <v>78622.815226622697</v>
      </c>
      <c r="N59" s="28">
        <v>69511.963168972259</v>
      </c>
      <c r="O59" s="28">
        <v>66629.16512943097</v>
      </c>
      <c r="P59" s="28">
        <v>63546.088611919193</v>
      </c>
      <c r="Q59" s="28">
        <v>61617.70367095017</v>
      </c>
      <c r="R59" s="28">
        <v>59659.420801110573</v>
      </c>
      <c r="S59" s="28">
        <v>56816.457083971894</v>
      </c>
      <c r="T59" s="28">
        <v>53194.27844585495</v>
      </c>
      <c r="U59" s="28">
        <v>47708.137853629327</v>
      </c>
      <c r="V59" s="28">
        <v>46210.885799452612</v>
      </c>
      <c r="W59" s="28">
        <v>41552.604107164712</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7162.2390293751796</v>
      </c>
      <c r="D64" s="23">
        <v>6743.0642275213595</v>
      </c>
      <c r="E64" s="23">
        <v>3853.2525328163401</v>
      </c>
      <c r="F64" s="23">
        <v>2484.4468311201208</v>
      </c>
      <c r="G64" s="23">
        <v>2325.3952304070581</v>
      </c>
      <c r="H64" s="23">
        <v>2201.4050303665531</v>
      </c>
      <c r="I64" s="23">
        <v>2076.2225287741239</v>
      </c>
      <c r="J64" s="23">
        <v>1966.377428436339</v>
      </c>
      <c r="K64" s="23">
        <v>1856.852228782343</v>
      </c>
      <c r="L64" s="23">
        <v>1751.0380332614329</v>
      </c>
      <c r="M64" s="23">
        <v>1654.14253468269</v>
      </c>
      <c r="N64" s="23">
        <v>4083.3825524559102</v>
      </c>
      <c r="O64" s="23">
        <v>3746.5040501075132</v>
      </c>
      <c r="P64" s="23">
        <v>2817.5390460830499</v>
      </c>
      <c r="Q64" s="23">
        <v>3410.9305580388682</v>
      </c>
      <c r="R64" s="23">
        <v>2456.9542620574603</v>
      </c>
      <c r="S64" s="23">
        <v>6.1637910000000002E-5</v>
      </c>
      <c r="T64" s="23">
        <v>5.8279560000000001E-5</v>
      </c>
      <c r="U64" s="23">
        <v>6.3629619999999999E-5</v>
      </c>
      <c r="V64" s="23">
        <v>6.0638920000000001E-5</v>
      </c>
      <c r="W64" s="23">
        <v>6.6544439999999995E-5</v>
      </c>
    </row>
    <row r="65" spans="1:23">
      <c r="A65" s="27" t="s">
        <v>122</v>
      </c>
      <c r="B65" s="27" t="s">
        <v>28</v>
      </c>
      <c r="C65" s="23">
        <v>1920.268</v>
      </c>
      <c r="D65" s="23">
        <v>1437.0959</v>
      </c>
      <c r="E65" s="23">
        <v>1299.5934</v>
      </c>
      <c r="F65" s="23">
        <v>4.1379286000000002E-6</v>
      </c>
      <c r="G65" s="23">
        <v>4.0204859999999999E-6</v>
      </c>
      <c r="H65" s="23">
        <v>3.9447420000000004E-6</v>
      </c>
      <c r="I65" s="23">
        <v>3.3893695E-6</v>
      </c>
      <c r="J65" s="23">
        <v>4.0574469999999997E-6</v>
      </c>
      <c r="K65" s="23">
        <v>3.6535362999999998E-6</v>
      </c>
      <c r="L65" s="23">
        <v>4.6851775000000006E-6</v>
      </c>
      <c r="M65" s="23">
        <v>4.2346516000000001E-6</v>
      </c>
      <c r="N65" s="23">
        <v>7.0138730000000002E-6</v>
      </c>
      <c r="O65" s="23">
        <v>5.7501600000000002E-6</v>
      </c>
      <c r="P65" s="23">
        <v>5.9035980000000001E-6</v>
      </c>
      <c r="Q65" s="23">
        <v>0</v>
      </c>
      <c r="R65" s="23">
        <v>0</v>
      </c>
      <c r="S65" s="23">
        <v>0</v>
      </c>
      <c r="T65" s="23">
        <v>0</v>
      </c>
      <c r="U65" s="23">
        <v>0</v>
      </c>
      <c r="V65" s="23">
        <v>0</v>
      </c>
      <c r="W65" s="23">
        <v>0</v>
      </c>
    </row>
    <row r="66" spans="1:23">
      <c r="A66" s="27" t="s">
        <v>122</v>
      </c>
      <c r="B66" s="27" t="s">
        <v>62</v>
      </c>
      <c r="C66" s="23">
        <v>327.05206422943428</v>
      </c>
      <c r="D66" s="23">
        <v>356.11159226655917</v>
      </c>
      <c r="E66" s="23">
        <v>739.22008113483173</v>
      </c>
      <c r="F66" s="23">
        <v>158.9619779837308</v>
      </c>
      <c r="G66" s="23">
        <v>135.04635054237181</v>
      </c>
      <c r="H66" s="23">
        <v>189.65232779426057</v>
      </c>
      <c r="I66" s="23">
        <v>118.43512302884261</v>
      </c>
      <c r="J66" s="23">
        <v>265.03317569032822</v>
      </c>
      <c r="K66" s="23">
        <v>145.5127480352252</v>
      </c>
      <c r="L66" s="23">
        <v>272.06771897451688</v>
      </c>
      <c r="M66" s="23">
        <v>178.67747175890389</v>
      </c>
      <c r="N66" s="23">
        <v>1115.653105779762</v>
      </c>
      <c r="O66" s="23">
        <v>715.73482138475958</v>
      </c>
      <c r="P66" s="23">
        <v>700.31468483527203</v>
      </c>
      <c r="Q66" s="23">
        <v>1065.3082375914569</v>
      </c>
      <c r="R66" s="23">
        <v>745.8344335375848</v>
      </c>
      <c r="S66" s="23">
        <v>1784.3517988561543</v>
      </c>
      <c r="T66" s="23">
        <v>1694.7004576249296</v>
      </c>
      <c r="U66" s="23">
        <v>1803.5882223689837</v>
      </c>
      <c r="V66" s="23">
        <v>2211.9184798437745</v>
      </c>
      <c r="W66" s="23">
        <v>1830.3732383336796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14618.144756975573</v>
      </c>
      <c r="D68" s="23">
        <v>14554.380331529819</v>
      </c>
      <c r="E68" s="23">
        <v>12326.241074289319</v>
      </c>
      <c r="F68" s="23">
        <v>12696.561752171498</v>
      </c>
      <c r="G68" s="23">
        <v>11631.346325868906</v>
      </c>
      <c r="H68" s="23">
        <v>12204.931062921327</v>
      </c>
      <c r="I68" s="23">
        <v>11543.374438987679</v>
      </c>
      <c r="J68" s="23">
        <v>10051.100900558413</v>
      </c>
      <c r="K68" s="23">
        <v>9213.8256567121916</v>
      </c>
      <c r="L68" s="23">
        <v>8458.1206842711108</v>
      </c>
      <c r="M68" s="23">
        <v>9152.118061510233</v>
      </c>
      <c r="N68" s="23">
        <v>10498.12505699997</v>
      </c>
      <c r="O68" s="23">
        <v>9532.1117826185036</v>
      </c>
      <c r="P68" s="23">
        <v>8610.8950256223652</v>
      </c>
      <c r="Q68" s="23">
        <v>9047.6810371383308</v>
      </c>
      <c r="R68" s="23">
        <v>8143.541285856325</v>
      </c>
      <c r="S68" s="23">
        <v>9210.9217651089384</v>
      </c>
      <c r="T68" s="23">
        <v>9097.8914202753276</v>
      </c>
      <c r="U68" s="23">
        <v>10086.242266278172</v>
      </c>
      <c r="V68" s="23">
        <v>9724.9964530569305</v>
      </c>
      <c r="W68" s="23">
        <v>8169.9747653794502</v>
      </c>
    </row>
    <row r="69" spans="1:23">
      <c r="A69" s="27" t="s">
        <v>122</v>
      </c>
      <c r="B69" s="27" t="s">
        <v>64</v>
      </c>
      <c r="C69" s="23">
        <v>7.6700380060662701</v>
      </c>
      <c r="D69" s="23">
        <v>7.27098420962401</v>
      </c>
      <c r="E69" s="23">
        <v>6.977257109367387</v>
      </c>
      <c r="F69" s="23">
        <v>6.2800948086612065</v>
      </c>
      <c r="G69" s="23">
        <v>5.7809309138262339</v>
      </c>
      <c r="H69" s="23">
        <v>5.5920112181532771</v>
      </c>
      <c r="I69" s="23">
        <v>5.4477132201737044</v>
      </c>
      <c r="J69" s="23">
        <v>4.8534666179351191</v>
      </c>
      <c r="K69" s="23">
        <v>4.7318161204890146</v>
      </c>
      <c r="L69" s="23">
        <v>4.578713736363528</v>
      </c>
      <c r="M69" s="23">
        <v>4.4583489119763069</v>
      </c>
      <c r="N69" s="23">
        <v>4.3040387620585703</v>
      </c>
      <c r="O69" s="23">
        <v>3.8775607791311799</v>
      </c>
      <c r="P69" s="23">
        <v>3.5733546443473303</v>
      </c>
      <c r="Q69" s="23">
        <v>3.4611687820560979</v>
      </c>
      <c r="R69" s="23">
        <v>3.3743129752558896</v>
      </c>
      <c r="S69" s="23">
        <v>3.0242408584338292</v>
      </c>
      <c r="T69" s="23">
        <v>2.9737177254851863</v>
      </c>
      <c r="U69" s="23">
        <v>2.8408117923943861</v>
      </c>
      <c r="V69" s="23">
        <v>2.6641815046405442</v>
      </c>
      <c r="W69" s="23">
        <v>2.6115074168616625</v>
      </c>
    </row>
    <row r="70" spans="1:23">
      <c r="A70" s="27" t="s">
        <v>122</v>
      </c>
      <c r="B70" s="27" t="s">
        <v>32</v>
      </c>
      <c r="C70" s="23">
        <v>0.92252600106471006</v>
      </c>
      <c r="D70" s="23">
        <v>0.87562821264925494</v>
      </c>
      <c r="E70" s="23">
        <v>0.81948357349107304</v>
      </c>
      <c r="F70" s="23">
        <v>0.78309585280199001</v>
      </c>
      <c r="G70" s="23">
        <v>0.72592708724047805</v>
      </c>
      <c r="H70" s="23">
        <v>0.64424258660075207</v>
      </c>
      <c r="I70" s="23">
        <v>0.57967566131740311</v>
      </c>
      <c r="J70" s="23">
        <v>0.5280752774654609</v>
      </c>
      <c r="K70" s="23">
        <v>0.502482541903716</v>
      </c>
      <c r="L70" s="23">
        <v>0.54396425999999998</v>
      </c>
      <c r="M70" s="23">
        <v>0.62678963999999993</v>
      </c>
      <c r="N70" s="23">
        <v>0.58955997999999998</v>
      </c>
      <c r="O70" s="23">
        <v>0.53403626000000004</v>
      </c>
      <c r="P70" s="23">
        <v>0.43297575000000005</v>
      </c>
      <c r="Q70" s="23">
        <v>0.42156823999999998</v>
      </c>
      <c r="R70" s="23">
        <v>0.40435546999999999</v>
      </c>
      <c r="S70" s="23">
        <v>0.37524882000000004</v>
      </c>
      <c r="T70" s="23">
        <v>0.35689530000000003</v>
      </c>
      <c r="U70" s="23">
        <v>0.43110005000000001</v>
      </c>
      <c r="V70" s="23">
        <v>0.39099757999999901</v>
      </c>
      <c r="W70" s="23">
        <v>0.60534368999999988</v>
      </c>
    </row>
    <row r="71" spans="1:23">
      <c r="A71" s="27" t="s">
        <v>122</v>
      </c>
      <c r="B71" s="27" t="s">
        <v>69</v>
      </c>
      <c r="C71" s="23">
        <v>0</v>
      </c>
      <c r="D71" s="23">
        <v>0</v>
      </c>
      <c r="E71" s="23">
        <v>9.6830690000000002E-9</v>
      </c>
      <c r="F71" s="23">
        <v>8.938197999999999E-9</v>
      </c>
      <c r="G71" s="23">
        <v>8.6327269999999993E-9</v>
      </c>
      <c r="H71" s="23">
        <v>9.6471994999999994E-9</v>
      </c>
      <c r="I71" s="23">
        <v>9.0670910000000003E-9</v>
      </c>
      <c r="J71" s="23">
        <v>8.7673950000000002E-9</v>
      </c>
      <c r="K71" s="23">
        <v>8.771214E-9</v>
      </c>
      <c r="L71" s="23">
        <v>9.7000609999999905E-9</v>
      </c>
      <c r="M71" s="23">
        <v>1.0970671E-8</v>
      </c>
      <c r="N71" s="23">
        <v>1.6240389E-8</v>
      </c>
      <c r="O71" s="23">
        <v>1.4749079000000001E-8</v>
      </c>
      <c r="P71" s="23">
        <v>1.428846E-8</v>
      </c>
      <c r="Q71" s="23">
        <v>1.7831979E-8</v>
      </c>
      <c r="R71" s="23">
        <v>1.9421232E-8</v>
      </c>
      <c r="S71" s="23">
        <v>1.8534382999999999E-8</v>
      </c>
      <c r="T71" s="23">
        <v>1.7619369999999999E-8</v>
      </c>
      <c r="U71" s="23">
        <v>1.9416072999999901E-8</v>
      </c>
      <c r="V71" s="23">
        <v>1.8330617000000001E-8</v>
      </c>
      <c r="W71" s="23">
        <v>1.9078798E-8</v>
      </c>
    </row>
    <row r="72" spans="1:23">
      <c r="A72" s="27" t="s">
        <v>122</v>
      </c>
      <c r="B72" s="27" t="s">
        <v>52</v>
      </c>
      <c r="C72" s="23">
        <v>0.128266449</v>
      </c>
      <c r="D72" s="23">
        <v>0.23559295400000002</v>
      </c>
      <c r="E72" s="23">
        <v>0.37021944000000001</v>
      </c>
      <c r="F72" s="23">
        <v>0.52303321999999897</v>
      </c>
      <c r="G72" s="23">
        <v>0.69037813999999897</v>
      </c>
      <c r="H72" s="23">
        <v>0.80724723000000009</v>
      </c>
      <c r="I72" s="23">
        <v>0.86480886999999995</v>
      </c>
      <c r="J72" s="23">
        <v>0.96400194000000006</v>
      </c>
      <c r="K72" s="23">
        <v>1.1104155900000001</v>
      </c>
      <c r="L72" s="23">
        <v>1.1816115</v>
      </c>
      <c r="M72" s="23">
        <v>1.22003065</v>
      </c>
      <c r="N72" s="23">
        <v>1.2567925399999991</v>
      </c>
      <c r="O72" s="23">
        <v>1.3232155799999998</v>
      </c>
      <c r="P72" s="23">
        <v>1.3819124200000001</v>
      </c>
      <c r="Q72" s="23">
        <v>1.3884834399999999</v>
      </c>
      <c r="R72" s="23">
        <v>1.3462363100000001</v>
      </c>
      <c r="S72" s="23">
        <v>1.3115055199999999</v>
      </c>
      <c r="T72" s="23">
        <v>1.26316037</v>
      </c>
      <c r="U72" s="23">
        <v>1.23512091</v>
      </c>
      <c r="V72" s="23">
        <v>1.1831202899999989</v>
      </c>
      <c r="W72" s="23">
        <v>1.1627561099999988</v>
      </c>
    </row>
    <row r="73" spans="1:23">
      <c r="A73" s="29" t="s">
        <v>118</v>
      </c>
      <c r="B73" s="29"/>
      <c r="C73" s="28">
        <v>24035.373888586251</v>
      </c>
      <c r="D73" s="28">
        <v>23097.923035527361</v>
      </c>
      <c r="E73" s="28">
        <v>18225.284345349857</v>
      </c>
      <c r="F73" s="28">
        <v>15346.250660221938</v>
      </c>
      <c r="G73" s="28">
        <v>14097.568841752649</v>
      </c>
      <c r="H73" s="28">
        <v>14601.580436245036</v>
      </c>
      <c r="I73" s="28">
        <v>13743.479807400188</v>
      </c>
      <c r="J73" s="28">
        <v>12287.364975360462</v>
      </c>
      <c r="K73" s="28">
        <v>11220.922453303785</v>
      </c>
      <c r="L73" s="28">
        <v>10485.805154928603</v>
      </c>
      <c r="M73" s="28">
        <v>10989.396421098454</v>
      </c>
      <c r="N73" s="28">
        <v>15701.464761011574</v>
      </c>
      <c r="O73" s="28">
        <v>13998.228220640067</v>
      </c>
      <c r="P73" s="28">
        <v>12132.322117088634</v>
      </c>
      <c r="Q73" s="28">
        <v>13527.381001550712</v>
      </c>
      <c r="R73" s="28">
        <v>11349.704294426627</v>
      </c>
      <c r="S73" s="28">
        <v>10998.297866461437</v>
      </c>
      <c r="T73" s="28">
        <v>10795.565653905302</v>
      </c>
      <c r="U73" s="28">
        <v>11892.671364069169</v>
      </c>
      <c r="V73" s="28">
        <v>11939.579175044266</v>
      </c>
      <c r="W73" s="28">
        <v>10002.95957767443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4.2950202E-5</v>
      </c>
      <c r="D78" s="23">
        <v>3.8669740999999999E-5</v>
      </c>
      <c r="E78" s="23">
        <v>3.9560247000000003E-5</v>
      </c>
      <c r="F78" s="23">
        <v>3.6908872999999994E-5</v>
      </c>
      <c r="G78" s="23">
        <v>3.2322232000000001E-5</v>
      </c>
      <c r="H78" s="23">
        <v>3.0661653999999999E-5</v>
      </c>
      <c r="I78" s="23">
        <v>3.0145948999999993E-5</v>
      </c>
      <c r="J78" s="23">
        <v>2.9214917E-5</v>
      </c>
      <c r="K78" s="23">
        <v>2.8786488999999993E-5</v>
      </c>
      <c r="L78" s="23">
        <v>2.7834919999999988E-5</v>
      </c>
      <c r="M78" s="23">
        <v>2.6169169999999998E-5</v>
      </c>
      <c r="N78" s="23">
        <v>2.6497823699999902E-5</v>
      </c>
      <c r="O78" s="23">
        <v>2.6113345999999999E-5</v>
      </c>
      <c r="P78" s="23">
        <v>2.6155799000000002E-5</v>
      </c>
      <c r="Q78" s="23">
        <v>2.7158335499999998E-5</v>
      </c>
      <c r="R78" s="23">
        <v>2.6258652999999991E-5</v>
      </c>
      <c r="S78" s="23">
        <v>2.7415693300000001E-5</v>
      </c>
      <c r="T78" s="23">
        <v>2.6465675399999991E-5</v>
      </c>
      <c r="U78" s="23">
        <v>2.7673390000000001E-5</v>
      </c>
      <c r="V78" s="23">
        <v>2.6602670999999989E-5</v>
      </c>
      <c r="W78" s="23">
        <v>2.8305496999999987E-5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3.0764169999999997E-5</v>
      </c>
      <c r="D80" s="23">
        <v>2.735823099999999E-5</v>
      </c>
      <c r="E80" s="23">
        <v>2.7948481999999999E-5</v>
      </c>
      <c r="F80" s="23">
        <v>2.8193016499999991E-5</v>
      </c>
      <c r="G80" s="23">
        <v>2.37743921E-5</v>
      </c>
      <c r="H80" s="23">
        <v>2.3223078000000001E-5</v>
      </c>
      <c r="I80" s="23">
        <v>2.2910793400000002E-5</v>
      </c>
      <c r="J80" s="23">
        <v>2.1905629999999988E-5</v>
      </c>
      <c r="K80" s="23">
        <v>2.1289851E-5</v>
      </c>
      <c r="L80" s="23">
        <v>2.1072788299999991E-5</v>
      </c>
      <c r="M80" s="23">
        <v>1.9861930199999979E-5</v>
      </c>
      <c r="N80" s="23">
        <v>0.28996289455719998</v>
      </c>
      <c r="O80" s="23">
        <v>1.99331823E-5</v>
      </c>
      <c r="P80" s="23">
        <v>1.9926007099999999E-5</v>
      </c>
      <c r="Q80" s="23">
        <v>2.0424307199999999E-5</v>
      </c>
      <c r="R80" s="23">
        <v>2.0226234400000002E-5</v>
      </c>
      <c r="S80" s="23">
        <v>2.0160317599999997E-5</v>
      </c>
      <c r="T80" s="23">
        <v>2.02647901E-5</v>
      </c>
      <c r="U80" s="23">
        <v>2.03172378E-5</v>
      </c>
      <c r="V80" s="23">
        <v>1.3137120999999999E-5</v>
      </c>
      <c r="W80" s="23">
        <v>1.6960966999999999E-5</v>
      </c>
    </row>
    <row r="81" spans="1:23">
      <c r="A81" s="27" t="s">
        <v>123</v>
      </c>
      <c r="B81" s="27" t="s">
        <v>61</v>
      </c>
      <c r="C81" s="23">
        <v>48000.664589999986</v>
      </c>
      <c r="D81" s="23">
        <v>50251.199500000002</v>
      </c>
      <c r="E81" s="23">
        <v>46254.463849999993</v>
      </c>
      <c r="F81" s="23">
        <v>47917.883199999997</v>
      </c>
      <c r="G81" s="23">
        <v>50430.683199999992</v>
      </c>
      <c r="H81" s="23">
        <v>43181.013199999994</v>
      </c>
      <c r="I81" s="23">
        <v>41796.193859999992</v>
      </c>
      <c r="J81" s="23">
        <v>39069.533060000002</v>
      </c>
      <c r="K81" s="23">
        <v>34776.227299999999</v>
      </c>
      <c r="L81" s="23">
        <v>31733.944989999996</v>
      </c>
      <c r="M81" s="23">
        <v>26484.995579999999</v>
      </c>
      <c r="N81" s="23">
        <v>25097.696040000003</v>
      </c>
      <c r="O81" s="23">
        <v>23075.408250000004</v>
      </c>
      <c r="P81" s="23">
        <v>19347.0416</v>
      </c>
      <c r="Q81" s="23">
        <v>16828.566059999997</v>
      </c>
      <c r="R81" s="23">
        <v>14609.70671</v>
      </c>
      <c r="S81" s="23">
        <v>13804.443579999997</v>
      </c>
      <c r="T81" s="23">
        <v>12373.332044999999</v>
      </c>
      <c r="U81" s="23">
        <v>11897.311870000001</v>
      </c>
      <c r="V81" s="23">
        <v>9864.5666000000019</v>
      </c>
      <c r="W81" s="23">
        <v>10269.136634999997</v>
      </c>
    </row>
    <row r="82" spans="1:23">
      <c r="A82" s="27" t="s">
        <v>123</v>
      </c>
      <c r="B82" s="27" t="s">
        <v>65</v>
      </c>
      <c r="C82" s="23">
        <v>4185.8571182259047</v>
      </c>
      <c r="D82" s="23">
        <v>4497.7011561895733</v>
      </c>
      <c r="E82" s="23">
        <v>5212.4392587073162</v>
      </c>
      <c r="F82" s="23">
        <v>5985.5560458800028</v>
      </c>
      <c r="G82" s="23">
        <v>7229.6596928603749</v>
      </c>
      <c r="H82" s="23">
        <v>7971.1034161983007</v>
      </c>
      <c r="I82" s="23">
        <v>8743.5963594564382</v>
      </c>
      <c r="J82" s="23">
        <v>8732.1893441091488</v>
      </c>
      <c r="K82" s="23">
        <v>8945.2641419017018</v>
      </c>
      <c r="L82" s="23">
        <v>9122.6509336791969</v>
      </c>
      <c r="M82" s="23">
        <v>10103.205064082855</v>
      </c>
      <c r="N82" s="23">
        <v>9465.1620226925534</v>
      </c>
      <c r="O82" s="23">
        <v>9344.723181275378</v>
      </c>
      <c r="P82" s="23">
        <v>9697.3452277795423</v>
      </c>
      <c r="Q82" s="23">
        <v>9565.2750151338987</v>
      </c>
      <c r="R82" s="23">
        <v>9571.5878972321007</v>
      </c>
      <c r="S82" s="23">
        <v>8986.4151083571978</v>
      </c>
      <c r="T82" s="23">
        <v>8810.5184880342495</v>
      </c>
      <c r="U82" s="23">
        <v>8199.4820038939597</v>
      </c>
      <c r="V82" s="23">
        <v>8094.00851366603</v>
      </c>
      <c r="W82" s="23">
        <v>7243.7528502064497</v>
      </c>
    </row>
    <row r="83" spans="1:23">
      <c r="A83" s="27" t="s">
        <v>123</v>
      </c>
      <c r="B83" s="27" t="s">
        <v>64</v>
      </c>
      <c r="C83" s="23">
        <v>6.5041012999999999E-10</v>
      </c>
      <c r="D83" s="23">
        <v>1.0799715999999998E-9</v>
      </c>
      <c r="E83" s="23">
        <v>1.5557706000000001E-9</v>
      </c>
      <c r="F83" s="23">
        <v>1.4648740000000002E-9</v>
      </c>
      <c r="G83" s="23">
        <v>3.412037E-9</v>
      </c>
      <c r="H83" s="23">
        <v>6.1532949999999995E-9</v>
      </c>
      <c r="I83" s="23">
        <v>7.6794670000000004E-9</v>
      </c>
      <c r="J83" s="23">
        <v>7.2195029999999999E-9</v>
      </c>
      <c r="K83" s="23">
        <v>7.3063375000000003E-9</v>
      </c>
      <c r="L83" s="23">
        <v>6.6873169999999999E-9</v>
      </c>
      <c r="M83" s="23">
        <v>1.1648043E-8</v>
      </c>
      <c r="N83" s="23">
        <v>1.0914989E-8</v>
      </c>
      <c r="O83" s="23">
        <v>1.0434453E-8</v>
      </c>
      <c r="P83" s="23">
        <v>8.4989370000000003E-9</v>
      </c>
      <c r="Q83" s="23">
        <v>1.1362729E-8</v>
      </c>
      <c r="R83" s="23">
        <v>1.645237E-8</v>
      </c>
      <c r="S83" s="23">
        <v>1.5528957999999999E-8</v>
      </c>
      <c r="T83" s="23">
        <v>2.2242407999999999E-8</v>
      </c>
      <c r="U83" s="23">
        <v>2.1624571999999999E-8</v>
      </c>
      <c r="V83" s="23">
        <v>2.86415099999999E-7</v>
      </c>
      <c r="W83" s="23">
        <v>2.7333992000000001E-7</v>
      </c>
    </row>
    <row r="84" spans="1:23">
      <c r="A84" s="27" t="s">
        <v>123</v>
      </c>
      <c r="B84" s="27" t="s">
        <v>32</v>
      </c>
      <c r="C84" s="23">
        <v>1.1522726999999999E-8</v>
      </c>
      <c r="D84" s="23">
        <v>1.14082895E-8</v>
      </c>
      <c r="E84" s="23">
        <v>1.0613445999999899E-8</v>
      </c>
      <c r="F84" s="23">
        <v>1.0141984999999999E-8</v>
      </c>
      <c r="G84" s="23">
        <v>1.0302177999999999E-8</v>
      </c>
      <c r="H84" s="23">
        <v>1.3462736E-8</v>
      </c>
      <c r="I84" s="23">
        <v>1.6988158999999997E-8</v>
      </c>
      <c r="J84" s="23">
        <v>1.7846067000000001E-8</v>
      </c>
      <c r="K84" s="23">
        <v>1.6853151000000001E-8</v>
      </c>
      <c r="L84" s="23">
        <v>2.7792291999999999E-8</v>
      </c>
      <c r="M84" s="23">
        <v>2.8768100999999999E-8</v>
      </c>
      <c r="N84" s="23">
        <v>2.7220083000000002E-8</v>
      </c>
      <c r="O84" s="23">
        <v>2.5879513000000001E-8</v>
      </c>
      <c r="P84" s="23">
        <v>2.4726743999999998E-8</v>
      </c>
      <c r="Q84" s="23">
        <v>2.6448874999999997E-8</v>
      </c>
      <c r="R84" s="23">
        <v>2.5066030000000001E-8</v>
      </c>
      <c r="S84" s="23">
        <v>2.8764894999999999E-8</v>
      </c>
      <c r="T84" s="23">
        <v>2.7304013000000002E-8</v>
      </c>
      <c r="U84" s="23">
        <v>3.7440209999999898E-8</v>
      </c>
      <c r="V84" s="23">
        <v>3.5617188000000001E-8</v>
      </c>
      <c r="W84" s="23">
        <v>4.4529176999999995E-8</v>
      </c>
    </row>
    <row r="85" spans="1:23">
      <c r="A85" s="27" t="s">
        <v>123</v>
      </c>
      <c r="B85" s="27" t="s">
        <v>69</v>
      </c>
      <c r="C85" s="23">
        <v>0</v>
      </c>
      <c r="D85" s="23">
        <v>0</v>
      </c>
      <c r="E85" s="23">
        <v>2.75704909999999E-8</v>
      </c>
      <c r="F85" s="23">
        <v>2.7486105500000001E-8</v>
      </c>
      <c r="G85" s="23">
        <v>3.1075040999999995E-8</v>
      </c>
      <c r="H85" s="23">
        <v>3.0880607000000001E-8</v>
      </c>
      <c r="I85" s="23">
        <v>3.0733998999999999E-8</v>
      </c>
      <c r="J85" s="23">
        <v>3.1007147999999903E-8</v>
      </c>
      <c r="K85" s="23">
        <v>3.0879925000000002E-8</v>
      </c>
      <c r="L85" s="23">
        <v>3.1318233000000008E-8</v>
      </c>
      <c r="M85" s="23">
        <v>3.3941547000000005E-8</v>
      </c>
      <c r="N85" s="23">
        <v>3.5669389000000002E-8</v>
      </c>
      <c r="O85" s="23">
        <v>3.4025778000000005E-8</v>
      </c>
      <c r="P85" s="23">
        <v>3.4584154000000003E-8</v>
      </c>
      <c r="Q85" s="23">
        <v>4.1007028E-8</v>
      </c>
      <c r="R85" s="23">
        <v>3.8823678000000001E-8</v>
      </c>
      <c r="S85" s="23">
        <v>4.6822981000000006E-8</v>
      </c>
      <c r="T85" s="23">
        <v>4.4318335000000004E-8</v>
      </c>
      <c r="U85" s="23">
        <v>5.1438502000000002E-8</v>
      </c>
      <c r="V85" s="23">
        <v>4.8829431999999999E-8</v>
      </c>
      <c r="W85" s="23">
        <v>7.718448299999999E-8</v>
      </c>
    </row>
    <row r="86" spans="1:23">
      <c r="A86" s="27" t="s">
        <v>123</v>
      </c>
      <c r="B86" s="27" t="s">
        <v>52</v>
      </c>
      <c r="C86" s="23">
        <v>2.6809853700000001E-3</v>
      </c>
      <c r="D86" s="23">
        <v>8.8696479699999983E-3</v>
      </c>
      <c r="E86" s="23">
        <v>6.9628179999999991E-3</v>
      </c>
      <c r="F86" s="23">
        <v>1.1424008299999998E-2</v>
      </c>
      <c r="G86" s="23">
        <v>1.2931038799999999E-2</v>
      </c>
      <c r="H86" s="23">
        <v>1.6102995299999999E-2</v>
      </c>
      <c r="I86" s="23">
        <v>1.51441159E-2</v>
      </c>
      <c r="J86" s="23">
        <v>2.1111951399999999E-2</v>
      </c>
      <c r="K86" s="23">
        <v>2.3781741299999999E-2</v>
      </c>
      <c r="L86" s="23">
        <v>3.2098545999999992E-2</v>
      </c>
      <c r="M86" s="23">
        <v>6.7903410499999997E-2</v>
      </c>
      <c r="N86" s="23">
        <v>8.0694484999999996E-2</v>
      </c>
      <c r="O86" s="23">
        <v>8.7212747499999993E-2</v>
      </c>
      <c r="P86" s="23">
        <v>9.9707000699999992E-2</v>
      </c>
      <c r="Q86" s="23">
        <v>0.108065226</v>
      </c>
      <c r="R86" s="23">
        <v>0.122214451</v>
      </c>
      <c r="S86" s="23">
        <v>0.10719943500000001</v>
      </c>
      <c r="T86" s="23">
        <v>0.11062955300000001</v>
      </c>
      <c r="U86" s="23">
        <v>0.107797431</v>
      </c>
      <c r="V86" s="23">
        <v>0.10863324099999999</v>
      </c>
      <c r="W86" s="23">
        <v>0.11787097299999999</v>
      </c>
    </row>
    <row r="87" spans="1:23">
      <c r="A87" s="29" t="s">
        <v>118</v>
      </c>
      <c r="B87" s="29"/>
      <c r="C87" s="28">
        <v>52186.521781940908</v>
      </c>
      <c r="D87" s="28">
        <v>54748.900722218619</v>
      </c>
      <c r="E87" s="28">
        <v>51466.903176217595</v>
      </c>
      <c r="F87" s="28">
        <v>53903.439310983355</v>
      </c>
      <c r="G87" s="28">
        <v>57660.342948960402</v>
      </c>
      <c r="H87" s="28">
        <v>51152.116670089177</v>
      </c>
      <c r="I87" s="28">
        <v>50539.790272520848</v>
      </c>
      <c r="J87" s="28">
        <v>47801.722455236915</v>
      </c>
      <c r="K87" s="28">
        <v>43721.491491985347</v>
      </c>
      <c r="L87" s="28">
        <v>40856.59597259359</v>
      </c>
      <c r="M87" s="28">
        <v>36588.200690125603</v>
      </c>
      <c r="N87" s="28">
        <v>34563.14805209585</v>
      </c>
      <c r="O87" s="28">
        <v>32420.131477332343</v>
      </c>
      <c r="P87" s="28">
        <v>29044.386873869844</v>
      </c>
      <c r="Q87" s="28">
        <v>26393.841122727899</v>
      </c>
      <c r="R87" s="28">
        <v>24181.294653733439</v>
      </c>
      <c r="S87" s="28">
        <v>22790.858735948739</v>
      </c>
      <c r="T87" s="28">
        <v>21183.850579786958</v>
      </c>
      <c r="U87" s="28">
        <v>20096.793921906214</v>
      </c>
      <c r="V87" s="28">
        <v>17958.57515369224</v>
      </c>
      <c r="W87" s="28">
        <v>17512.889530746252</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1.8473690830000002</v>
      </c>
      <c r="D92" s="23">
        <v>1.7609509149999991</v>
      </c>
      <c r="E92" s="23">
        <v>1.6291020939999989</v>
      </c>
      <c r="F92" s="23">
        <v>1.6119894859999979</v>
      </c>
      <c r="G92" s="23">
        <v>1.5165227279999991</v>
      </c>
      <c r="H92" s="23">
        <v>1.3498832369999989</v>
      </c>
      <c r="I92" s="23">
        <v>1.226386934</v>
      </c>
      <c r="J92" s="23">
        <v>1.1157431939999989</v>
      </c>
      <c r="K92" s="23">
        <v>1.07731982</v>
      </c>
      <c r="L92" s="23">
        <v>0.95879413999999896</v>
      </c>
      <c r="M92" s="23">
        <v>0.90284109499999898</v>
      </c>
      <c r="N92" s="23">
        <v>0.85028384000000001</v>
      </c>
      <c r="O92" s="23">
        <v>0.62652494399999992</v>
      </c>
      <c r="P92" s="23">
        <v>0.50424797999999993</v>
      </c>
      <c r="Q92" s="23">
        <v>0.48032221200000003</v>
      </c>
      <c r="R92" s="23">
        <v>0.45773058799999999</v>
      </c>
      <c r="S92" s="23">
        <v>0.41622637399999896</v>
      </c>
      <c r="T92" s="23">
        <v>0.39921087499999997</v>
      </c>
      <c r="U92" s="23">
        <v>0.36307895000000001</v>
      </c>
      <c r="V92" s="23">
        <v>0.33148427699999994</v>
      </c>
      <c r="W92" s="23">
        <v>0.30735859900000001</v>
      </c>
    </row>
    <row r="93" spans="1:23">
      <c r="A93" s="27" t="s">
        <v>36</v>
      </c>
      <c r="B93" s="27" t="s">
        <v>68</v>
      </c>
      <c r="C93" s="23">
        <v>693.96357799999987</v>
      </c>
      <c r="D93" s="23">
        <v>1139.3749499999999</v>
      </c>
      <c r="E93" s="23">
        <v>576.13815</v>
      </c>
      <c r="F93" s="23">
        <v>5808.2415120000005</v>
      </c>
      <c r="G93" s="23">
        <v>3238.3389400000001</v>
      </c>
      <c r="H93" s="23">
        <v>2619.4643959999999</v>
      </c>
      <c r="I93" s="23">
        <v>3845.3030079999999</v>
      </c>
      <c r="J93" s="23">
        <v>4294.3370350000005</v>
      </c>
      <c r="K93" s="23">
        <v>6471.2128479999992</v>
      </c>
      <c r="L93" s="23">
        <v>12651.282640000001</v>
      </c>
      <c r="M93" s="23">
        <v>11158.104667</v>
      </c>
      <c r="N93" s="23">
        <v>11369.756863999999</v>
      </c>
      <c r="O93" s="23">
        <v>9388.0664300000008</v>
      </c>
      <c r="P93" s="23">
        <v>9124.2983899999999</v>
      </c>
      <c r="Q93" s="23">
        <v>8418.7689609999998</v>
      </c>
      <c r="R93" s="23">
        <v>7633.5395680000001</v>
      </c>
      <c r="S93" s="23">
        <v>6841.364826</v>
      </c>
      <c r="T93" s="23">
        <v>6656.3831869999995</v>
      </c>
      <c r="U93" s="23">
        <v>6601.9021540000003</v>
      </c>
      <c r="V93" s="23">
        <v>6205.1886159999995</v>
      </c>
      <c r="W93" s="23">
        <v>5748.1523300000008</v>
      </c>
    </row>
    <row r="94" spans="1:23">
      <c r="A94" s="27" t="s">
        <v>36</v>
      </c>
      <c r="B94" s="27" t="s">
        <v>72</v>
      </c>
      <c r="C94" s="23">
        <v>0.65806471663999988</v>
      </c>
      <c r="D94" s="23">
        <v>1.5376771167499999</v>
      </c>
      <c r="E94" s="23">
        <v>2.7346336276600001</v>
      </c>
      <c r="F94" s="23">
        <v>4.9541673605999996</v>
      </c>
      <c r="G94" s="23">
        <v>7.3344661990999986</v>
      </c>
      <c r="H94" s="23">
        <v>9.2208832223999977</v>
      </c>
      <c r="I94" s="23">
        <v>10.679933595399996</v>
      </c>
      <c r="J94" s="23">
        <v>12.157149026399999</v>
      </c>
      <c r="K94" s="23">
        <v>14.992647396799988</v>
      </c>
      <c r="L94" s="23">
        <v>14.734054593</v>
      </c>
      <c r="M94" s="23">
        <v>15.714443476399998</v>
      </c>
      <c r="N94" s="23">
        <v>16.496859339</v>
      </c>
      <c r="O94" s="23">
        <v>17.599336630499998</v>
      </c>
      <c r="P94" s="23">
        <v>18.453265797999997</v>
      </c>
      <c r="Q94" s="23">
        <v>19.317851102000002</v>
      </c>
      <c r="R94" s="23">
        <v>18.897958826999989</v>
      </c>
      <c r="S94" s="23">
        <v>18.009603133999981</v>
      </c>
      <c r="T94" s="23">
        <v>17.825985318999997</v>
      </c>
      <c r="U94" s="23">
        <v>17.226726873</v>
      </c>
      <c r="V94" s="23">
        <v>16.662800939999997</v>
      </c>
      <c r="W94" s="23">
        <v>16.551282718999996</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308.21795799999995</v>
      </c>
      <c r="D98" s="23">
        <v>750.20028999999988</v>
      </c>
      <c r="E98" s="23">
        <v>380.00565</v>
      </c>
      <c r="F98" s="23">
        <v>3168.9415120000003</v>
      </c>
      <c r="G98" s="23">
        <v>841.67674</v>
      </c>
      <c r="H98" s="23">
        <v>227.84859600000001</v>
      </c>
      <c r="I98" s="23">
        <v>1924.6369079999999</v>
      </c>
      <c r="J98" s="23">
        <v>1957.0660349999998</v>
      </c>
      <c r="K98" s="23">
        <v>3127.795048</v>
      </c>
      <c r="L98" s="23">
        <v>8845.7228400000004</v>
      </c>
      <c r="M98" s="23">
        <v>7321.8186669999996</v>
      </c>
      <c r="N98" s="23">
        <v>7654.9906639999999</v>
      </c>
      <c r="O98" s="23">
        <v>6095.7972300000001</v>
      </c>
      <c r="P98" s="23">
        <v>6192.9761899999994</v>
      </c>
      <c r="Q98" s="23">
        <v>5740.8719609999998</v>
      </c>
      <c r="R98" s="23">
        <v>5457.6807680000002</v>
      </c>
      <c r="S98" s="23">
        <v>4994.1137259999996</v>
      </c>
      <c r="T98" s="23">
        <v>4832.337086999999</v>
      </c>
      <c r="U98" s="23">
        <v>4889.3306540000003</v>
      </c>
      <c r="V98" s="23">
        <v>4576.9122159999997</v>
      </c>
      <c r="W98" s="23">
        <v>4290.9032300000008</v>
      </c>
    </row>
    <row r="99" spans="1:23">
      <c r="A99" s="27" t="s">
        <v>119</v>
      </c>
      <c r="B99" s="27" t="s">
        <v>72</v>
      </c>
      <c r="C99" s="23">
        <v>0.22977748000000001</v>
      </c>
      <c r="D99" s="23">
        <v>0.48216430399999988</v>
      </c>
      <c r="E99" s="23">
        <v>0.72427590000000008</v>
      </c>
      <c r="F99" s="23">
        <v>1.3389069200000001</v>
      </c>
      <c r="G99" s="23">
        <v>2.0586232800000004</v>
      </c>
      <c r="H99" s="23">
        <v>2.60465167</v>
      </c>
      <c r="I99" s="23">
        <v>3.0079477999999997</v>
      </c>
      <c r="J99" s="23">
        <v>3.3652823000000005</v>
      </c>
      <c r="K99" s="23">
        <v>4.1215538</v>
      </c>
      <c r="L99" s="23">
        <v>4.3219455</v>
      </c>
      <c r="M99" s="23">
        <v>4.6640113000000003</v>
      </c>
      <c r="N99" s="23">
        <v>4.9420059999999992</v>
      </c>
      <c r="O99" s="23">
        <v>5.31032043</v>
      </c>
      <c r="P99" s="23">
        <v>5.5512069500000001</v>
      </c>
      <c r="Q99" s="23">
        <v>5.9084060599999999</v>
      </c>
      <c r="R99" s="23">
        <v>5.7595516000000009</v>
      </c>
      <c r="S99" s="23">
        <v>5.5668097999999997</v>
      </c>
      <c r="T99" s="23">
        <v>5.5368306</v>
      </c>
      <c r="U99" s="23">
        <v>5.4531847999999998</v>
      </c>
      <c r="V99" s="23">
        <v>5.2617439999999993</v>
      </c>
      <c r="W99" s="23">
        <v>5.2213183000000001</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0.28678204000000002</v>
      </c>
      <c r="D102" s="23">
        <v>0.27351726999999998</v>
      </c>
      <c r="E102" s="23">
        <v>0.26719411999999998</v>
      </c>
      <c r="F102" s="23">
        <v>0.27550872999999898</v>
      </c>
      <c r="G102" s="23">
        <v>0.27032693000000002</v>
      </c>
      <c r="H102" s="23">
        <v>0.247059839999999</v>
      </c>
      <c r="I102" s="23">
        <v>0.22453871</v>
      </c>
      <c r="J102" s="23">
        <v>0.21295167999999898</v>
      </c>
      <c r="K102" s="23">
        <v>0.20534818999999999</v>
      </c>
      <c r="L102" s="23">
        <v>0.18456335000000001</v>
      </c>
      <c r="M102" s="23">
        <v>0.17472081</v>
      </c>
      <c r="N102" s="23">
        <v>0.16496384</v>
      </c>
      <c r="O102" s="23">
        <v>0.15452660000000001</v>
      </c>
      <c r="P102" s="23">
        <v>0.14547815</v>
      </c>
      <c r="Q102" s="23">
        <v>0.13739798</v>
      </c>
      <c r="R102" s="23">
        <v>0.12788393000000001</v>
      </c>
      <c r="S102" s="23">
        <v>0.11439319999999999</v>
      </c>
      <c r="T102" s="23">
        <v>0.110939606</v>
      </c>
      <c r="U102" s="23">
        <v>0.10139258</v>
      </c>
      <c r="V102" s="23">
        <v>9.6290689999999998E-2</v>
      </c>
      <c r="W102" s="23">
        <v>8.8834839999999998E-2</v>
      </c>
    </row>
    <row r="103" spans="1:23">
      <c r="A103" s="27" t="s">
        <v>120</v>
      </c>
      <c r="B103" s="27" t="s">
        <v>68</v>
      </c>
      <c r="C103" s="23">
        <v>385.74561999999997</v>
      </c>
      <c r="D103" s="23">
        <v>389.17465999999996</v>
      </c>
      <c r="E103" s="23">
        <v>196.13249999999999</v>
      </c>
      <c r="F103" s="23">
        <v>2639.3</v>
      </c>
      <c r="G103" s="23">
        <v>2396.6622000000002</v>
      </c>
      <c r="H103" s="23">
        <v>2391.6158</v>
      </c>
      <c r="I103" s="23">
        <v>1920.6661000000001</v>
      </c>
      <c r="J103" s="23">
        <v>2337.2710000000002</v>
      </c>
      <c r="K103" s="23">
        <v>3343.4177999999997</v>
      </c>
      <c r="L103" s="23">
        <v>3805.5598</v>
      </c>
      <c r="M103" s="23">
        <v>3836.2860000000001</v>
      </c>
      <c r="N103" s="23">
        <v>3714.7662</v>
      </c>
      <c r="O103" s="23">
        <v>3292.2692000000002</v>
      </c>
      <c r="P103" s="23">
        <v>2931.3222000000001</v>
      </c>
      <c r="Q103" s="23">
        <v>2677.8969999999999</v>
      </c>
      <c r="R103" s="23">
        <v>2175.8588</v>
      </c>
      <c r="S103" s="23">
        <v>1847.2511000000002</v>
      </c>
      <c r="T103" s="23">
        <v>1824.0461</v>
      </c>
      <c r="U103" s="23">
        <v>1712.5715</v>
      </c>
      <c r="V103" s="23">
        <v>1628.2764</v>
      </c>
      <c r="W103" s="23">
        <v>1457.2491</v>
      </c>
    </row>
    <row r="104" spans="1:23">
      <c r="A104" s="27" t="s">
        <v>120</v>
      </c>
      <c r="B104" s="27" t="s">
        <v>72</v>
      </c>
      <c r="C104" s="23">
        <v>0.11975934699999999</v>
      </c>
      <c r="D104" s="23">
        <v>0.32733533999999997</v>
      </c>
      <c r="E104" s="23">
        <v>0.61474124499999994</v>
      </c>
      <c r="F104" s="23">
        <v>1.1168080500000002</v>
      </c>
      <c r="G104" s="23">
        <v>1.73951024</v>
      </c>
      <c r="H104" s="23">
        <v>2.2055927999999998</v>
      </c>
      <c r="I104" s="23">
        <v>2.6102937799999988</v>
      </c>
      <c r="J104" s="23">
        <v>3.30426485</v>
      </c>
      <c r="K104" s="23">
        <v>4.3644912599999994</v>
      </c>
      <c r="L104" s="23">
        <v>3.716172059999999</v>
      </c>
      <c r="M104" s="23">
        <v>4.0356462999999998</v>
      </c>
      <c r="N104" s="23">
        <v>4.3186377</v>
      </c>
      <c r="O104" s="23">
        <v>4.7055962299999994</v>
      </c>
      <c r="P104" s="23">
        <v>4.9334186999999998</v>
      </c>
      <c r="Q104" s="23">
        <v>5.1164530000000008</v>
      </c>
      <c r="R104" s="23">
        <v>5.0070082999999901</v>
      </c>
      <c r="S104" s="23">
        <v>4.7575005499999907</v>
      </c>
      <c r="T104" s="23">
        <v>4.6743199500000001</v>
      </c>
      <c r="U104" s="23">
        <v>4.6024773300000001</v>
      </c>
      <c r="V104" s="23">
        <v>4.5007165000000002</v>
      </c>
      <c r="W104" s="23">
        <v>4.4101106000000003</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0.42437513999999998</v>
      </c>
      <c r="D107" s="23">
        <v>0.40389767999999998</v>
      </c>
      <c r="E107" s="23">
        <v>0.35261540200000002</v>
      </c>
      <c r="F107" s="23">
        <v>0.36965274999999997</v>
      </c>
      <c r="G107" s="23">
        <v>0.34994764399999906</v>
      </c>
      <c r="H107" s="23">
        <v>0.30742358299999989</v>
      </c>
      <c r="I107" s="23">
        <v>0.284313767</v>
      </c>
      <c r="J107" s="23">
        <v>0.25266192999999998</v>
      </c>
      <c r="K107" s="23">
        <v>0.24999558200000002</v>
      </c>
      <c r="L107" s="23">
        <v>0.22357616999999899</v>
      </c>
      <c r="M107" s="23">
        <v>0.210673005</v>
      </c>
      <c r="N107" s="23">
        <v>0.19834726</v>
      </c>
      <c r="O107" s="23">
        <v>3.4595923999999993E-2</v>
      </c>
      <c r="P107" s="23">
        <v>3.2147909999999898E-2</v>
      </c>
      <c r="Q107" s="23">
        <v>3.1224682E-2</v>
      </c>
      <c r="R107" s="23">
        <v>2.9047058000000001E-2</v>
      </c>
      <c r="S107" s="23">
        <v>2.5382244000000002E-2</v>
      </c>
      <c r="T107" s="23">
        <v>2.4206788999999999E-2</v>
      </c>
      <c r="U107" s="23">
        <v>2.2488340000000002E-2</v>
      </c>
      <c r="V107" s="23">
        <v>2.0404336999999897E-2</v>
      </c>
      <c r="W107" s="23">
        <v>2.0324338999999997E-2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0.15446506299999999</v>
      </c>
      <c r="D109" s="23">
        <v>0.44000118999999999</v>
      </c>
      <c r="E109" s="23">
        <v>0.95234212000000007</v>
      </c>
      <c r="F109" s="23">
        <v>1.86924896</v>
      </c>
      <c r="G109" s="23">
        <v>2.7092286699999999</v>
      </c>
      <c r="H109" s="23">
        <v>3.4420716000000002</v>
      </c>
      <c r="I109" s="23">
        <v>4.0239098000000002</v>
      </c>
      <c r="J109" s="23">
        <v>4.3310793999999992</v>
      </c>
      <c r="K109" s="23">
        <v>5.1687616000000007</v>
      </c>
      <c r="L109" s="23">
        <v>5.2713996000000005</v>
      </c>
      <c r="M109" s="23">
        <v>5.4994857699999988</v>
      </c>
      <c r="N109" s="23">
        <v>5.6622015000000001</v>
      </c>
      <c r="O109" s="23">
        <v>5.92404084</v>
      </c>
      <c r="P109" s="23">
        <v>6.2253660399999999</v>
      </c>
      <c r="Q109" s="23">
        <v>6.5327377999999996</v>
      </c>
      <c r="R109" s="23">
        <v>6.4032045000000002</v>
      </c>
      <c r="S109" s="23">
        <v>6.0166490499999901</v>
      </c>
      <c r="T109" s="23">
        <v>5.9948162599999995</v>
      </c>
      <c r="U109" s="23">
        <v>5.594770930000001</v>
      </c>
      <c r="V109" s="23">
        <v>5.3768069999999994</v>
      </c>
      <c r="W109" s="23">
        <v>5.4168643699999999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1.1362119030000002</v>
      </c>
      <c r="D112" s="23">
        <v>1.0835359649999992</v>
      </c>
      <c r="E112" s="23">
        <v>1.009292571999999</v>
      </c>
      <c r="F112" s="23">
        <v>0.96682800599999885</v>
      </c>
      <c r="G112" s="23">
        <v>0.89624815400000002</v>
      </c>
      <c r="H112" s="23">
        <v>0.79539981400000004</v>
      </c>
      <c r="I112" s="23">
        <v>0.71753445699999996</v>
      </c>
      <c r="J112" s="23">
        <v>0.65012958399999998</v>
      </c>
      <c r="K112" s="23">
        <v>0.62197604799999995</v>
      </c>
      <c r="L112" s="23">
        <v>0.55065461999999998</v>
      </c>
      <c r="M112" s="23">
        <v>0.51744727999999895</v>
      </c>
      <c r="N112" s="23">
        <v>0.48697274000000002</v>
      </c>
      <c r="O112" s="23">
        <v>0.4374024199999999</v>
      </c>
      <c r="P112" s="23">
        <v>0.32662192000000001</v>
      </c>
      <c r="Q112" s="23">
        <v>0.31169954999999999</v>
      </c>
      <c r="R112" s="23">
        <v>0.3007996</v>
      </c>
      <c r="S112" s="23">
        <v>0.27645092999999898</v>
      </c>
      <c r="T112" s="23">
        <v>0.26406447999999999</v>
      </c>
      <c r="U112" s="23">
        <v>0.23919802999999998</v>
      </c>
      <c r="V112" s="23">
        <v>0.21478925000000001</v>
      </c>
      <c r="W112" s="23">
        <v>0.19819942000000002</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0.15090830799999996</v>
      </c>
      <c r="D114" s="23">
        <v>0.277734543</v>
      </c>
      <c r="E114" s="23">
        <v>0.4350155899999999</v>
      </c>
      <c r="F114" s="23">
        <v>0.61573940999999999</v>
      </c>
      <c r="G114" s="23">
        <v>0.81186173999999889</v>
      </c>
      <c r="H114" s="23">
        <v>0.94974246999999901</v>
      </c>
      <c r="I114" s="23">
        <v>1.019783689999999</v>
      </c>
      <c r="J114" s="23">
        <v>1.1318598299999989</v>
      </c>
      <c r="K114" s="23">
        <v>1.3095447099999902</v>
      </c>
      <c r="L114" s="23">
        <v>1.3870828399999999</v>
      </c>
      <c r="M114" s="23">
        <v>1.4354004500000002</v>
      </c>
      <c r="N114" s="23">
        <v>1.4786558600000002</v>
      </c>
      <c r="O114" s="23">
        <v>1.5568062</v>
      </c>
      <c r="P114" s="23">
        <v>1.6258614799999991</v>
      </c>
      <c r="Q114" s="23">
        <v>1.63359674</v>
      </c>
      <c r="R114" s="23">
        <v>1.5838929600000002</v>
      </c>
      <c r="S114" s="23">
        <v>1.5430291</v>
      </c>
      <c r="T114" s="23">
        <v>1.4893497799999991</v>
      </c>
      <c r="U114" s="23">
        <v>1.44997164</v>
      </c>
      <c r="V114" s="23">
        <v>1.3957205400000001</v>
      </c>
      <c r="W114" s="23">
        <v>1.3643080999999999</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3.1545186399999899E-3</v>
      </c>
      <c r="D119" s="23">
        <v>1.0441739749999989E-2</v>
      </c>
      <c r="E119" s="23">
        <v>8.2587726599999915E-3</v>
      </c>
      <c r="F119" s="23">
        <v>1.3464020600000001E-2</v>
      </c>
      <c r="G119" s="23">
        <v>1.5242269099999999E-2</v>
      </c>
      <c r="H119" s="23">
        <v>1.8824682400000001E-2</v>
      </c>
      <c r="I119" s="23">
        <v>1.7998525399999899E-2</v>
      </c>
      <c r="J119" s="23">
        <v>2.4662646399999998E-2</v>
      </c>
      <c r="K119" s="23">
        <v>2.8296026799999999E-2</v>
      </c>
      <c r="L119" s="23">
        <v>3.7454592999999994E-2</v>
      </c>
      <c r="M119" s="23">
        <v>7.9899656399999991E-2</v>
      </c>
      <c r="N119" s="23">
        <v>9.535827899999999E-2</v>
      </c>
      <c r="O119" s="23">
        <v>0.10257293049999999</v>
      </c>
      <c r="P119" s="23">
        <v>0.11741262799999999</v>
      </c>
      <c r="Q119" s="23">
        <v>0.12665750200000001</v>
      </c>
      <c r="R119" s="23">
        <v>0.14430146699999902</v>
      </c>
      <c r="S119" s="23">
        <v>0.125614634</v>
      </c>
      <c r="T119" s="23">
        <v>0.13066872899999998</v>
      </c>
      <c r="U119" s="23">
        <v>0.12632217299999998</v>
      </c>
      <c r="V119" s="23">
        <v>0.12781290000000001</v>
      </c>
      <c r="W119" s="23">
        <v>0.13868134900000001</v>
      </c>
    </row>
    <row r="121" spans="1:23" collapsed="1"/>
    <row r="122" spans="1:23">
      <c r="A122" s="7" t="s">
        <v>93</v>
      </c>
    </row>
  </sheetData>
  <sheetProtection algorithmName="SHA-512" hashValue="NPWXfsX743Z8QPXGO5GSLHJfwP/ddzebcQ6gSwgPtJcEISprEZTOx5fsSADDtotp+QBAqjMgseyiViKmgj84kw==" saltValue="mezCWsRJGadx2X3PPayHL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-45112.428398605625</v>
      </c>
      <c r="G6" s="23">
        <v>909686.05295811512</v>
      </c>
      <c r="H6" s="23">
        <v>260671.72511025946</v>
      </c>
      <c r="I6" s="23">
        <v>8279.2230654691375</v>
      </c>
      <c r="J6" s="23">
        <v>-85841.003112226172</v>
      </c>
      <c r="K6" s="23">
        <v>-43100.014960547807</v>
      </c>
      <c r="L6" s="23">
        <v>-40698.786540125395</v>
      </c>
      <c r="M6" s="23">
        <v>285312.64694798877</v>
      </c>
      <c r="N6" s="23">
        <v>361419.33782864752</v>
      </c>
      <c r="O6" s="23">
        <v>233098.4571946497</v>
      </c>
      <c r="P6" s="23">
        <v>-15141.202114599959</v>
      </c>
      <c r="Q6" s="23">
        <v>-1.2765130519001111E-3</v>
      </c>
      <c r="R6" s="23">
        <v>-1.0076731103448534E-3</v>
      </c>
      <c r="S6" s="23">
        <v>-5.0348319821184396E-4</v>
      </c>
      <c r="T6" s="23">
        <v>-4.7543267048330096E-4</v>
      </c>
      <c r="U6" s="23">
        <v>-4.5013955640566602E-4</v>
      </c>
      <c r="V6" s="23">
        <v>-4.2386630442951898E-4</v>
      </c>
      <c r="W6" s="23">
        <v>130369.23552731308</v>
      </c>
    </row>
    <row r="7" spans="1:23">
      <c r="A7" s="27" t="s">
        <v>36</v>
      </c>
      <c r="B7" s="27" t="s">
        <v>67</v>
      </c>
      <c r="C7" s="23">
        <v>0</v>
      </c>
      <c r="D7" s="23">
        <v>0</v>
      </c>
      <c r="E7" s="23">
        <v>0</v>
      </c>
      <c r="F7" s="23">
        <v>-31200.048188730863</v>
      </c>
      <c r="G7" s="23">
        <v>-32694.553015682024</v>
      </c>
      <c r="H7" s="23">
        <v>-30873.043441587284</v>
      </c>
      <c r="I7" s="23">
        <v>250055.01377897384</v>
      </c>
      <c r="J7" s="23">
        <v>478249.40244561969</v>
      </c>
      <c r="K7" s="23">
        <v>-1887.2118761149877</v>
      </c>
      <c r="L7" s="23">
        <v>-2.0777762671865077E-3</v>
      </c>
      <c r="M7" s="23">
        <v>-1.9672381501902023E-3</v>
      </c>
      <c r="N7" s="23">
        <v>-1.852416551240433E-3</v>
      </c>
      <c r="O7" s="23">
        <v>-1.749212984527728E-3</v>
      </c>
      <c r="P7" s="23">
        <v>-1.6517591916307946E-3</v>
      </c>
      <c r="Q7" s="23">
        <v>-1.5638852690830916E-3</v>
      </c>
      <c r="R7" s="23">
        <v>-1.4726061287549429E-3</v>
      </c>
      <c r="S7" s="23">
        <v>157356.36737168208</v>
      </c>
      <c r="T7" s="23">
        <v>285010.19078238046</v>
      </c>
      <c r="U7" s="23">
        <v>-1.2432338883925306E-3</v>
      </c>
      <c r="V7" s="23">
        <v>-1.1706701762054885E-3</v>
      </c>
      <c r="W7" s="23">
        <v>-1.1054487023703004E-3</v>
      </c>
    </row>
    <row r="8" spans="1:23">
      <c r="A8" s="27" t="s">
        <v>36</v>
      </c>
      <c r="B8" s="27" t="s">
        <v>18</v>
      </c>
      <c r="C8" s="23">
        <v>4.1878881809239209E-5</v>
      </c>
      <c r="D8" s="23">
        <v>3.9545686303207334E-5</v>
      </c>
      <c r="E8" s="23">
        <v>3.9126730324801981E-5</v>
      </c>
      <c r="F8" s="23">
        <v>-17165.915909318133</v>
      </c>
      <c r="G8" s="23">
        <v>-16209.552316828323</v>
      </c>
      <c r="H8" s="23">
        <v>-15306.470548965355</v>
      </c>
      <c r="I8" s="23">
        <v>-14492.163224802329</v>
      </c>
      <c r="J8" s="23">
        <v>-13646.300534740183</v>
      </c>
      <c r="K8" s="23">
        <v>-12886.025050732063</v>
      </c>
      <c r="L8" s="23">
        <v>-12168.106738636039</v>
      </c>
      <c r="M8" s="23">
        <v>-11520.760998514286</v>
      </c>
      <c r="N8" s="23">
        <v>-10848.329834170021</v>
      </c>
      <c r="O8" s="23">
        <v>-10243.937513035973</v>
      </c>
      <c r="P8" s="23">
        <v>-9673.2176672111127</v>
      </c>
      <c r="Q8" s="23">
        <v>-9158.6005164048256</v>
      </c>
      <c r="R8" s="23">
        <v>-8624.0413577870786</v>
      </c>
      <c r="S8" s="23">
        <v>-8143.5706556457189</v>
      </c>
      <c r="T8" s="23">
        <v>-7689.8684163320122</v>
      </c>
      <c r="U8" s="23">
        <v>-7280.7658555213848</v>
      </c>
      <c r="V8" s="23">
        <v>-6855.8100986248483</v>
      </c>
      <c r="W8" s="23">
        <v>-6473.8527759219396</v>
      </c>
    </row>
    <row r="9" spans="1:23">
      <c r="A9" s="27" t="s">
        <v>36</v>
      </c>
      <c r="B9" s="27" t="s">
        <v>28</v>
      </c>
      <c r="C9" s="23">
        <v>0</v>
      </c>
      <c r="D9" s="23">
        <v>0</v>
      </c>
      <c r="E9" s="23">
        <v>0</v>
      </c>
      <c r="F9" s="23">
        <v>-44114.900728502296</v>
      </c>
      <c r="G9" s="23">
        <v>-41657.130041175304</v>
      </c>
      <c r="H9" s="23">
        <v>-39336.288977438599</v>
      </c>
      <c r="I9" s="23">
        <v>-37243.590460347405</v>
      </c>
      <c r="J9" s="23">
        <v>-35069.797416086898</v>
      </c>
      <c r="K9" s="23">
        <v>-33115.9560002301</v>
      </c>
      <c r="L9" s="23">
        <v>-31270.968828183897</v>
      </c>
      <c r="M9" s="23">
        <v>-29607.346971727595</v>
      </c>
      <c r="N9" s="23">
        <v>-27879.257813012602</v>
      </c>
      <c r="O9" s="23">
        <v>-26326.0224774294</v>
      </c>
      <c r="P9" s="23">
        <v>-24859.322444323901</v>
      </c>
      <c r="Q9" s="23">
        <v>-9052.6156158434096</v>
      </c>
      <c r="R9" s="23">
        <v>-8524.2424752613988</v>
      </c>
      <c r="S9" s="23">
        <v>-8049.3318908241099</v>
      </c>
      <c r="T9" s="23">
        <v>-7600.8800695903201</v>
      </c>
      <c r="U9" s="23">
        <v>0</v>
      </c>
      <c r="V9" s="23">
        <v>0</v>
      </c>
      <c r="W9" s="23">
        <v>0</v>
      </c>
    </row>
    <row r="10" spans="1:23">
      <c r="A10" s="27" t="s">
        <v>36</v>
      </c>
      <c r="B10" s="27" t="s">
        <v>62</v>
      </c>
      <c r="C10" s="23">
        <v>2.1126910160299901E-5</v>
      </c>
      <c r="D10" s="23">
        <v>1.9949867944443122E-5</v>
      </c>
      <c r="E10" s="23">
        <v>1.9217082386912792E-5</v>
      </c>
      <c r="F10" s="23">
        <v>-8762.0148507820995</v>
      </c>
      <c r="G10" s="23">
        <v>-8273.8572689548018</v>
      </c>
      <c r="H10" s="23">
        <v>-7812.8963776664732</v>
      </c>
      <c r="I10" s="23">
        <v>-7397.2487126539436</v>
      </c>
      <c r="J10" s="23">
        <v>-8682.5181055015364</v>
      </c>
      <c r="K10" s="23">
        <v>-8816.9145889995543</v>
      </c>
      <c r="L10" s="23">
        <v>-5414.4351750403275</v>
      </c>
      <c r="M10" s="23">
        <v>-5126.38612675488</v>
      </c>
      <c r="N10" s="23">
        <v>-3004.2243613985693</v>
      </c>
      <c r="O10" s="23">
        <v>-1748.9855209064717</v>
      </c>
      <c r="P10" s="23">
        <v>-944.54955272140148</v>
      </c>
      <c r="Q10" s="23">
        <v>-894.29931615615862</v>
      </c>
      <c r="R10" s="23">
        <v>-551.45494171782252</v>
      </c>
      <c r="S10" s="23">
        <v>-520.73176575057596</v>
      </c>
      <c r="T10" s="23">
        <v>-2605.361538312487</v>
      </c>
      <c r="U10" s="23">
        <v>-465.56064462974848</v>
      </c>
      <c r="V10" s="23">
        <v>75.53758260038893</v>
      </c>
      <c r="W10" s="23">
        <v>71.329182334480095</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2.5476552654969445E-3</v>
      </c>
      <c r="D12" s="23">
        <v>2.4965450956363137E-3</v>
      </c>
      <c r="E12" s="23">
        <v>4096.3601229340129</v>
      </c>
      <c r="F12" s="23">
        <v>7714.5412541484857</v>
      </c>
      <c r="G12" s="23">
        <v>11544.290072193558</v>
      </c>
      <c r="H12" s="23">
        <v>23162.133439627658</v>
      </c>
      <c r="I12" s="23">
        <v>37949.154170772243</v>
      </c>
      <c r="J12" s="23">
        <v>62431.278526950489</v>
      </c>
      <c r="K12" s="23">
        <v>72302.769796569512</v>
      </c>
      <c r="L12" s="23">
        <v>71012.396225693708</v>
      </c>
      <c r="M12" s="23">
        <v>72590.581250807882</v>
      </c>
      <c r="N12" s="23">
        <v>152471.27477533108</v>
      </c>
      <c r="O12" s="23">
        <v>148379.75211233346</v>
      </c>
      <c r="P12" s="23">
        <v>148027.38641887932</v>
      </c>
      <c r="Q12" s="23">
        <v>213243.20322662458</v>
      </c>
      <c r="R12" s="23">
        <v>225995.37529843047</v>
      </c>
      <c r="S12" s="23">
        <v>262902.21992051613</v>
      </c>
      <c r="T12" s="23">
        <v>252416.6269769067</v>
      </c>
      <c r="U12" s="23">
        <v>252196.87143800745</v>
      </c>
      <c r="V12" s="23">
        <v>242722.42986564263</v>
      </c>
      <c r="W12" s="23">
        <v>250821.52254282936</v>
      </c>
    </row>
    <row r="13" spans="1:23">
      <c r="A13" s="27" t="s">
        <v>36</v>
      </c>
      <c r="B13" s="27" t="s">
        <v>64</v>
      </c>
      <c r="C13" s="23">
        <v>2.1972835583256386E-4</v>
      </c>
      <c r="D13" s="23">
        <v>3.2183308256927888E-4</v>
      </c>
      <c r="E13" s="23">
        <v>3.1027128999841166E-4</v>
      </c>
      <c r="F13" s="23">
        <v>3.0341602264714044E-4</v>
      </c>
      <c r="G13" s="23">
        <v>6.1147957642213382E-4</v>
      </c>
      <c r="H13" s="23">
        <v>7.9937500374607925E-4</v>
      </c>
      <c r="I13" s="23">
        <v>1.1356702888139444E-3</v>
      </c>
      <c r="J13" s="23">
        <v>1448.4904857629592</v>
      </c>
      <c r="K13" s="23">
        <v>1367.7908599677628</v>
      </c>
      <c r="L13" s="23">
        <v>1291.5876117967173</v>
      </c>
      <c r="M13" s="23">
        <v>6538.6070797409002</v>
      </c>
      <c r="N13" s="23">
        <v>14397.695484399181</v>
      </c>
      <c r="O13" s="23">
        <v>16196.902740402102</v>
      </c>
      <c r="P13" s="23">
        <v>15294.525717594284</v>
      </c>
      <c r="Q13" s="23">
        <v>21988.264913604497</v>
      </c>
      <c r="R13" s="23">
        <v>24512.291841375732</v>
      </c>
      <c r="S13" s="23">
        <v>39994.234686271135</v>
      </c>
      <c r="T13" s="23">
        <v>37766.038482437485</v>
      </c>
      <c r="U13" s="23">
        <v>35756.87761963682</v>
      </c>
      <c r="V13" s="23">
        <v>37320.876609301624</v>
      </c>
      <c r="W13" s="23">
        <v>40769.990526459056</v>
      </c>
    </row>
    <row r="14" spans="1:23">
      <c r="A14" s="27" t="s">
        <v>36</v>
      </c>
      <c r="B14" s="27" t="s">
        <v>32</v>
      </c>
      <c r="C14" s="23">
        <v>1.2517162832537281E-4</v>
      </c>
      <c r="D14" s="23">
        <v>1.1819794927582799E-4</v>
      </c>
      <c r="E14" s="23">
        <v>1.119097945056964E-4</v>
      </c>
      <c r="F14" s="23">
        <v>1.0537796634750359E-4</v>
      </c>
      <c r="G14" s="23">
        <v>9.9507050341753696E-5</v>
      </c>
      <c r="H14" s="23">
        <v>1.4686303551543649E-4</v>
      </c>
      <c r="I14" s="23">
        <v>1.7802956741648401E-4</v>
      </c>
      <c r="J14" s="23">
        <v>1.9610336036334901E-4</v>
      </c>
      <c r="K14" s="23">
        <v>1.8517786619180759E-4</v>
      </c>
      <c r="L14" s="23">
        <v>541.35819061674999</v>
      </c>
      <c r="M14" s="23">
        <v>1524.3560431729272</v>
      </c>
      <c r="N14" s="23">
        <v>1874.3112990050668</v>
      </c>
      <c r="O14" s="23">
        <v>3066.9852866529736</v>
      </c>
      <c r="P14" s="23">
        <v>2896.1145284393251</v>
      </c>
      <c r="Q14" s="23">
        <v>2792.1579089085403</v>
      </c>
      <c r="R14" s="23">
        <v>2629.1948894406787</v>
      </c>
      <c r="S14" s="23">
        <v>2482.7147302248795</v>
      </c>
      <c r="T14" s="23">
        <v>2344.3954007426455</v>
      </c>
      <c r="U14" s="23">
        <v>3210.203783654038</v>
      </c>
      <c r="V14" s="23">
        <v>3022.8341297267298</v>
      </c>
      <c r="W14" s="23">
        <v>5603.6890242153468</v>
      </c>
    </row>
    <row r="15" spans="1:23">
      <c r="A15" s="27" t="s">
        <v>36</v>
      </c>
      <c r="B15" s="27" t="s">
        <v>69</v>
      </c>
      <c r="C15" s="23">
        <v>0</v>
      </c>
      <c r="D15" s="23">
        <v>0</v>
      </c>
      <c r="E15" s="23">
        <v>3.360659559310216E-4</v>
      </c>
      <c r="F15" s="23">
        <v>3.6500561274068025E-4</v>
      </c>
      <c r="G15" s="23">
        <v>3.6049796677367299E-4</v>
      </c>
      <c r="H15" s="23">
        <v>3.6156329441304876E-4</v>
      </c>
      <c r="I15" s="23">
        <v>3.5483891650755849E-4</v>
      </c>
      <c r="J15" s="23">
        <v>3.5803287566961542E-4</v>
      </c>
      <c r="K15" s="23">
        <v>3.8102036727902613E-4</v>
      </c>
      <c r="L15" s="23">
        <v>501.68753122228361</v>
      </c>
      <c r="M15" s="23">
        <v>1334.4568410558338</v>
      </c>
      <c r="N15" s="23">
        <v>3643.7284292929048</v>
      </c>
      <c r="O15" s="23">
        <v>3440.7256864654064</v>
      </c>
      <c r="P15" s="23">
        <v>3249.0327602234393</v>
      </c>
      <c r="Q15" s="23">
        <v>5012.2115519477184</v>
      </c>
      <c r="R15" s="23">
        <v>13036.602625215448</v>
      </c>
      <c r="S15" s="23">
        <v>16409.334258345323</v>
      </c>
      <c r="T15" s="23">
        <v>15495.122051750546</v>
      </c>
      <c r="U15" s="23">
        <v>15712.147852227197</v>
      </c>
      <c r="V15" s="23">
        <v>14795.078437345537</v>
      </c>
      <c r="W15" s="23">
        <v>16133.756627691082</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2.8303894132990473E-3</v>
      </c>
      <c r="D17" s="28">
        <v>2.877873732453243E-3</v>
      </c>
      <c r="E17" s="28">
        <v>4096.3604915491151</v>
      </c>
      <c r="F17" s="28">
        <v>-138640.7665183745</v>
      </c>
      <c r="G17" s="28">
        <v>822395.250999148</v>
      </c>
      <c r="H17" s="28">
        <v>190505.1600036044</v>
      </c>
      <c r="I17" s="28">
        <v>237150.38975308184</v>
      </c>
      <c r="J17" s="28">
        <v>398889.55228977837</v>
      </c>
      <c r="K17" s="28">
        <v>-26135.561820087241</v>
      </c>
      <c r="L17" s="28">
        <v>-17248.31552227151</v>
      </c>
      <c r="M17" s="28">
        <v>318187.33921430266</v>
      </c>
      <c r="N17" s="28">
        <v>486556.49422738008</v>
      </c>
      <c r="O17" s="28">
        <v>359356.16478680045</v>
      </c>
      <c r="P17" s="28">
        <v>112703.61870585804</v>
      </c>
      <c r="Q17" s="28">
        <v>216125.94985142638</v>
      </c>
      <c r="R17" s="28">
        <v>232807.92588476065</v>
      </c>
      <c r="S17" s="28">
        <v>443539.18716276571</v>
      </c>
      <c r="T17" s="28">
        <v>557296.7457420571</v>
      </c>
      <c r="U17" s="28">
        <v>280207.42086411966</v>
      </c>
      <c r="V17" s="28">
        <v>273263.03236438328</v>
      </c>
      <c r="W17" s="28">
        <v>415558.22389756533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-27097.969115378433</v>
      </c>
      <c r="G20" s="23">
        <v>670828.08640268189</v>
      </c>
      <c r="H20" s="23">
        <v>-72325.403818631865</v>
      </c>
      <c r="I20" s="23">
        <v>-68477.682521454015</v>
      </c>
      <c r="J20" s="23">
        <v>-64480.852245095521</v>
      </c>
      <c r="K20" s="23">
        <v>-22929.900834091459</v>
      </c>
      <c r="L20" s="23">
        <v>-21652.408712321005</v>
      </c>
      <c r="M20" s="23">
        <v>-20500.496196381431</v>
      </c>
      <c r="N20" s="23">
        <v>243954.0952139789</v>
      </c>
      <c r="O20" s="23">
        <v>-3.9043541696680598E-4</v>
      </c>
      <c r="P20" s="23">
        <v>-3.6868311315859699E-4</v>
      </c>
      <c r="Q20" s="23">
        <v>-3.49069097087429E-4</v>
      </c>
      <c r="R20" s="23">
        <v>-3.28695014840369E-4</v>
      </c>
      <c r="S20" s="23">
        <v>-3.1038245016937497E-4</v>
      </c>
      <c r="T20" s="23">
        <v>-2.9309013226114998E-4</v>
      </c>
      <c r="U20" s="23">
        <v>-2.7749767803882103E-4</v>
      </c>
      <c r="V20" s="23">
        <v>-2.6130099788894499E-4</v>
      </c>
      <c r="W20" s="23">
        <v>-2.4674315184202399E-4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9.1192849924073084E-6</v>
      </c>
      <c r="D22" s="23">
        <v>8.6112228416692094E-6</v>
      </c>
      <c r="E22" s="23">
        <v>8.1531040475592898E-6</v>
      </c>
      <c r="F22" s="23">
        <v>9.5668942035160405E-6</v>
      </c>
      <c r="G22" s="23">
        <v>9.0338944289756995E-6</v>
      </c>
      <c r="H22" s="23">
        <v>8.5305896373228793E-6</v>
      </c>
      <c r="I22" s="23">
        <v>8.0767605459670895E-6</v>
      </c>
      <c r="J22" s="23">
        <v>7.60534504391786E-6</v>
      </c>
      <c r="K22" s="23">
        <v>7.1816289342299399E-6</v>
      </c>
      <c r="L22" s="23">
        <v>8.1979998197170909E-6</v>
      </c>
      <c r="M22" s="23">
        <v>8.7988880215131108E-6</v>
      </c>
      <c r="N22" s="23">
        <v>1.4512772958476199E-5</v>
      </c>
      <c r="O22" s="23">
        <v>1.5249802677630601E-5</v>
      </c>
      <c r="P22" s="23">
        <v>1.44001913810016E-5</v>
      </c>
      <c r="Q22" s="23">
        <v>2.0446493131093198E-5</v>
      </c>
      <c r="R22" s="23">
        <v>2.0208053988590501E-5</v>
      </c>
      <c r="S22" s="23">
        <v>3.2894511363871603E-5</v>
      </c>
      <c r="T22" s="23">
        <v>3.1061861522911197E-5</v>
      </c>
      <c r="U22" s="23">
        <v>2.9409364217322103E-5</v>
      </c>
      <c r="V22" s="23">
        <v>2.7692830698895598E-5</v>
      </c>
      <c r="W22" s="23">
        <v>2.6149981765385798E-5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4.4771104344906602E-6</v>
      </c>
      <c r="D24" s="23">
        <v>4.2276774626805698E-6</v>
      </c>
      <c r="E24" s="23">
        <v>4.0027641679372303E-6</v>
      </c>
      <c r="F24" s="23">
        <v>4.8337179624846203E-6</v>
      </c>
      <c r="G24" s="23">
        <v>4.56441733791525E-6</v>
      </c>
      <c r="H24" s="23">
        <v>4.3101202420905004E-6</v>
      </c>
      <c r="I24" s="23">
        <v>4.0808209748342199E-6</v>
      </c>
      <c r="J24" s="23">
        <v>4.1596989698191106E-6</v>
      </c>
      <c r="K24" s="23">
        <v>3.9279499229597397E-6</v>
      </c>
      <c r="L24" s="23">
        <v>3.9980482309386399E-6</v>
      </c>
      <c r="M24" s="23">
        <v>4.8237081299683893E-6</v>
      </c>
      <c r="N24" s="23">
        <v>8.8281079853590893E-6</v>
      </c>
      <c r="O24" s="23">
        <v>1.3570118608728899E-5</v>
      </c>
      <c r="P24" s="23">
        <v>1.2814087444897299E-5</v>
      </c>
      <c r="Q24" s="23">
        <v>1.2355289324364801E-5</v>
      </c>
      <c r="R24" s="23">
        <v>290.64682225271696</v>
      </c>
      <c r="S24" s="23">
        <v>274.454034140288</v>
      </c>
      <c r="T24" s="23">
        <v>259.16339381265703</v>
      </c>
      <c r="U24" s="23">
        <v>245.37584892688602</v>
      </c>
      <c r="V24" s="23">
        <v>231.05402047174101</v>
      </c>
      <c r="W24" s="23">
        <v>218.181322373667</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5.0035833553442382E-4</v>
      </c>
      <c r="D26" s="23">
        <v>4.9236214812959592E-4</v>
      </c>
      <c r="E26" s="23">
        <v>5.0632856289304414E-4</v>
      </c>
      <c r="F26" s="23">
        <v>6.5422728942107875E-4</v>
      </c>
      <c r="G26" s="23">
        <v>7.0447982813252137E-4</v>
      </c>
      <c r="H26" s="23">
        <v>6.7503418629112719E-4</v>
      </c>
      <c r="I26" s="23">
        <v>6.3912223126538564E-4</v>
      </c>
      <c r="J26" s="23">
        <v>7.0027722677834948E-4</v>
      </c>
      <c r="K26" s="23">
        <v>7.3545974542251131E-4</v>
      </c>
      <c r="L26" s="23">
        <v>1.2472153354760778E-3</v>
      </c>
      <c r="M26" s="23">
        <v>1.5044741775740978E-3</v>
      </c>
      <c r="N26" s="23">
        <v>42909.145396134198</v>
      </c>
      <c r="O26" s="23">
        <v>42578.402202255951</v>
      </c>
      <c r="P26" s="23">
        <v>45907.844854362287</v>
      </c>
      <c r="Q26" s="23">
        <v>72022.020131154874</v>
      </c>
      <c r="R26" s="23">
        <v>74106.76433248735</v>
      </c>
      <c r="S26" s="23">
        <v>72979.915072084987</v>
      </c>
      <c r="T26" s="23">
        <v>68913.989679699487</v>
      </c>
      <c r="U26" s="23">
        <v>65247.751731331831</v>
      </c>
      <c r="V26" s="23">
        <v>61439.442694562633</v>
      </c>
      <c r="W26" s="23">
        <v>73238.57722293718</v>
      </c>
    </row>
    <row r="27" spans="1:23">
      <c r="A27" s="27" t="s">
        <v>119</v>
      </c>
      <c r="B27" s="27" t="s">
        <v>64</v>
      </c>
      <c r="C27" s="23">
        <v>5.2679037516423285E-5</v>
      </c>
      <c r="D27" s="23">
        <v>7.3923521950455842E-5</v>
      </c>
      <c r="E27" s="23">
        <v>6.9990775654723555E-5</v>
      </c>
      <c r="F27" s="23">
        <v>7.1266546222462543E-5</v>
      </c>
      <c r="G27" s="23">
        <v>1.533225629786895E-4</v>
      </c>
      <c r="H27" s="23">
        <v>1.9982774929517034E-4</v>
      </c>
      <c r="I27" s="23">
        <v>1.8919687267985108E-4</v>
      </c>
      <c r="J27" s="23">
        <v>1.781540371007958E-4</v>
      </c>
      <c r="K27" s="23">
        <v>1.7923577277545249E-4</v>
      </c>
      <c r="L27" s="23">
        <v>4.5404540722001702E-4</v>
      </c>
      <c r="M27" s="23">
        <v>4668.6735126143103</v>
      </c>
      <c r="N27" s="23">
        <v>12413.636728985812</v>
      </c>
      <c r="O27" s="23">
        <v>14323.381724185143</v>
      </c>
      <c r="P27" s="23">
        <v>13525.384059818774</v>
      </c>
      <c r="Q27" s="23">
        <v>20313.241566930898</v>
      </c>
      <c r="R27" s="23">
        <v>19127.62364883038</v>
      </c>
      <c r="S27" s="23">
        <v>33838.641080119261</v>
      </c>
      <c r="T27" s="23">
        <v>31953.390999709129</v>
      </c>
      <c r="U27" s="23">
        <v>30253.464145920687</v>
      </c>
      <c r="V27" s="23">
        <v>28487.663228403911</v>
      </c>
      <c r="W27" s="23">
        <v>26900.531848368639</v>
      </c>
    </row>
    <row r="28" spans="1:23">
      <c r="A28" s="27" t="s">
        <v>119</v>
      </c>
      <c r="B28" s="27" t="s">
        <v>32</v>
      </c>
      <c r="C28" s="23">
        <v>2.5981788596125498E-5</v>
      </c>
      <c r="D28" s="23">
        <v>2.4534266843580099E-5</v>
      </c>
      <c r="E28" s="23">
        <v>2.3229038893100899E-5</v>
      </c>
      <c r="F28" s="23">
        <v>2.1873231825454201E-5</v>
      </c>
      <c r="G28" s="23">
        <v>2.0654609837646401E-5</v>
      </c>
      <c r="H28" s="23">
        <v>2.5469450525890303E-5</v>
      </c>
      <c r="I28" s="23">
        <v>3.4612046224014003E-5</v>
      </c>
      <c r="J28" s="23">
        <v>3.8244417918029002E-5</v>
      </c>
      <c r="K28" s="23">
        <v>3.6113709069984604E-5</v>
      </c>
      <c r="L28" s="23">
        <v>1.66085114274406E-4</v>
      </c>
      <c r="M28" s="23">
        <v>356.80445229674001</v>
      </c>
      <c r="N28" s="23">
        <v>774.90607897258394</v>
      </c>
      <c r="O28" s="23">
        <v>2028.8309862757601</v>
      </c>
      <c r="P28" s="23">
        <v>1915.7988532489301</v>
      </c>
      <c r="Q28" s="23">
        <v>1813.8779673834899</v>
      </c>
      <c r="R28" s="23">
        <v>1708.0075273990999</v>
      </c>
      <c r="S28" s="23">
        <v>1612.84941154136</v>
      </c>
      <c r="T28" s="23">
        <v>1522.9928338023601</v>
      </c>
      <c r="U28" s="23">
        <v>1441.9693074939401</v>
      </c>
      <c r="V28" s="23">
        <v>1357.8060243108998</v>
      </c>
      <c r="W28" s="23">
        <v>1527.02969959692</v>
      </c>
    </row>
    <row r="29" spans="1:23">
      <c r="A29" s="27" t="s">
        <v>119</v>
      </c>
      <c r="B29" s="27" t="s">
        <v>69</v>
      </c>
      <c r="C29" s="23">
        <v>0</v>
      </c>
      <c r="D29" s="23">
        <v>0</v>
      </c>
      <c r="E29" s="23">
        <v>9.7141338791195101E-5</v>
      </c>
      <c r="F29" s="23">
        <v>1.1171231794657879E-4</v>
      </c>
      <c r="G29" s="23">
        <v>1.0548849660892659E-4</v>
      </c>
      <c r="H29" s="23">
        <v>9.9611422637679606E-5</v>
      </c>
      <c r="I29" s="23">
        <v>9.9203627216875204E-5</v>
      </c>
      <c r="J29" s="23">
        <v>1.029306428316911E-4</v>
      </c>
      <c r="K29" s="23">
        <v>1.0520257313661181E-4</v>
      </c>
      <c r="L29" s="23">
        <v>1.1753441327577909E-4</v>
      </c>
      <c r="M29" s="23">
        <v>1.4501054899276821E-4</v>
      </c>
      <c r="N29" s="23">
        <v>6.8510987637495106E-4</v>
      </c>
      <c r="O29" s="23">
        <v>6.4694039295900597E-4</v>
      </c>
      <c r="P29" s="23">
        <v>6.1089744356990704E-4</v>
      </c>
      <c r="Q29" s="23">
        <v>124.55023138045506</v>
      </c>
      <c r="R29" s="23">
        <v>6090.6044149109484</v>
      </c>
      <c r="S29" s="23">
        <v>7739.3348621026107</v>
      </c>
      <c r="T29" s="23">
        <v>7308.1537861086044</v>
      </c>
      <c r="U29" s="23">
        <v>6919.3585288936647</v>
      </c>
      <c r="V29" s="23">
        <v>6515.4969984950967</v>
      </c>
      <c r="W29" s="23">
        <v>6152.4995252134477</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5.6663376847774507E-4</v>
      </c>
      <c r="D31" s="28">
        <v>5.7912457038440158E-4</v>
      </c>
      <c r="E31" s="28">
        <v>5.8847520676326415E-4</v>
      </c>
      <c r="F31" s="28">
        <v>-27097.968375483986</v>
      </c>
      <c r="G31" s="28">
        <v>670828.0872740827</v>
      </c>
      <c r="H31" s="28">
        <v>-72325.402930929224</v>
      </c>
      <c r="I31" s="28">
        <v>-68477.68168097733</v>
      </c>
      <c r="J31" s="28">
        <v>-64480.851354899212</v>
      </c>
      <c r="K31" s="28">
        <v>-22929.899908286363</v>
      </c>
      <c r="L31" s="28">
        <v>-21652.406998864215</v>
      </c>
      <c r="M31" s="28">
        <v>-15831.821165670346</v>
      </c>
      <c r="N31" s="28">
        <v>299276.87736243976</v>
      </c>
      <c r="O31" s="28">
        <v>56901.7835648256</v>
      </c>
      <c r="P31" s="28">
        <v>59433.228572712229</v>
      </c>
      <c r="Q31" s="28">
        <v>92335.261381818462</v>
      </c>
      <c r="R31" s="28">
        <v>93525.034495083484</v>
      </c>
      <c r="S31" s="28">
        <v>107093.00990885659</v>
      </c>
      <c r="T31" s="28">
        <v>101126.543811193</v>
      </c>
      <c r="U31" s="28">
        <v>95746.591478091097</v>
      </c>
      <c r="V31" s="28">
        <v>90158.159709830114</v>
      </c>
      <c r="W31" s="28">
        <v>100357.29017308632</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-18014.459283227188</v>
      </c>
      <c r="G34" s="23">
        <v>238857.96655543326</v>
      </c>
      <c r="H34" s="23">
        <v>332997.12892889132</v>
      </c>
      <c r="I34" s="23">
        <v>76756.905586923152</v>
      </c>
      <c r="J34" s="23">
        <v>-21360.150867130658</v>
      </c>
      <c r="K34" s="23">
        <v>-20170.114126456345</v>
      </c>
      <c r="L34" s="23">
        <v>-19046.377827804386</v>
      </c>
      <c r="M34" s="23">
        <v>305813.14314437023</v>
      </c>
      <c r="N34" s="23">
        <v>117465.24261466863</v>
      </c>
      <c r="O34" s="23">
        <v>233098.45758508513</v>
      </c>
      <c r="P34" s="23">
        <v>-15141.201745916846</v>
      </c>
      <c r="Q34" s="23">
        <v>-9.2744395481268217E-4</v>
      </c>
      <c r="R34" s="23">
        <v>-6.7897809550448442E-4</v>
      </c>
      <c r="S34" s="23">
        <v>-1.9310074804246898E-4</v>
      </c>
      <c r="T34" s="23">
        <v>-1.8234253822215098E-4</v>
      </c>
      <c r="U34" s="23">
        <v>-1.7264187836684499E-4</v>
      </c>
      <c r="V34" s="23">
        <v>-1.62565306540574E-4</v>
      </c>
      <c r="W34" s="23">
        <v>130369.23577405623</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9.1556701577514507E-6</v>
      </c>
      <c r="D36" s="23">
        <v>8.6455808825869207E-6</v>
      </c>
      <c r="E36" s="23">
        <v>8.185634233761979E-6</v>
      </c>
      <c r="F36" s="23">
        <v>-1361.2087869447582</v>
      </c>
      <c r="G36" s="23">
        <v>-1285.3718474835509</v>
      </c>
      <c r="H36" s="23">
        <v>-1213.7600066567272</v>
      </c>
      <c r="I36" s="23">
        <v>-1149.1877291983219</v>
      </c>
      <c r="J36" s="23">
        <v>-1082.1132000940293</v>
      </c>
      <c r="K36" s="23">
        <v>-1021.8254954944246</v>
      </c>
      <c r="L36" s="23">
        <v>-964.89659511792195</v>
      </c>
      <c r="M36" s="23">
        <v>-913.56390058098418</v>
      </c>
      <c r="N36" s="23">
        <v>-860.24200217662974</v>
      </c>
      <c r="O36" s="23">
        <v>-812.31539123841833</v>
      </c>
      <c r="P36" s="23">
        <v>-767.05891498026085</v>
      </c>
      <c r="Q36" s="23">
        <v>-726.25122221139429</v>
      </c>
      <c r="R36" s="23">
        <v>-683.86218347442582</v>
      </c>
      <c r="S36" s="23">
        <v>-645.76220397924806</v>
      </c>
      <c r="T36" s="23">
        <v>-609.78489495861322</v>
      </c>
      <c r="U36" s="23">
        <v>-577.34421540807284</v>
      </c>
      <c r="V36" s="23">
        <v>-543.64642139612613</v>
      </c>
      <c r="W36" s="23">
        <v>-513.35827987196876</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4.3056625469015594E-6</v>
      </c>
      <c r="D38" s="23">
        <v>4.0657814404603604E-6</v>
      </c>
      <c r="E38" s="23">
        <v>3.8494810467920997E-6</v>
      </c>
      <c r="F38" s="23">
        <v>-1254.6201709639654</v>
      </c>
      <c r="G38" s="23">
        <v>-1184.7215963553135</v>
      </c>
      <c r="H38" s="23">
        <v>-1118.7172766338324</v>
      </c>
      <c r="I38" s="23">
        <v>-1059.2012916053827</v>
      </c>
      <c r="J38" s="23">
        <v>-997.37899220557324</v>
      </c>
      <c r="K38" s="23">
        <v>-941.81207919618089</v>
      </c>
      <c r="L38" s="23">
        <v>-889.34096185061492</v>
      </c>
      <c r="M38" s="23">
        <v>-842.02784282576511</v>
      </c>
      <c r="N38" s="23">
        <v>-792.88128457881464</v>
      </c>
      <c r="O38" s="23">
        <v>-748.70753610170414</v>
      </c>
      <c r="P38" s="23">
        <v>6.1443946904147302E-6</v>
      </c>
      <c r="Q38" s="23">
        <v>6.1449153486801797E-6</v>
      </c>
      <c r="R38" s="23">
        <v>8.1350960104688107E-5</v>
      </c>
      <c r="S38" s="23">
        <v>7.6818659185283895E-5</v>
      </c>
      <c r="T38" s="23">
        <v>7.2538866061701591E-5</v>
      </c>
      <c r="U38" s="23">
        <v>6.8679783738865389E-5</v>
      </c>
      <c r="V38" s="23">
        <v>6.4671157440286399E-5</v>
      </c>
      <c r="W38" s="23">
        <v>6.1068137316758E-5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7.0212199924707202E-4</v>
      </c>
      <c r="D40" s="23">
        <v>6.8438950728870918E-4</v>
      </c>
      <c r="E40" s="23">
        <v>6.7049584520869254E-4</v>
      </c>
      <c r="F40" s="23">
        <v>7.2006880029576394E-4</v>
      </c>
      <c r="G40" s="23">
        <v>613.34565574664202</v>
      </c>
      <c r="H40" s="23">
        <v>9338.9125859895139</v>
      </c>
      <c r="I40" s="23">
        <v>21546.322987393494</v>
      </c>
      <c r="J40" s="23">
        <v>43864.309959054604</v>
      </c>
      <c r="K40" s="23">
        <v>51258.642807905926</v>
      </c>
      <c r="L40" s="23">
        <v>48402.873267795643</v>
      </c>
      <c r="M40" s="23">
        <v>45827.830635569509</v>
      </c>
      <c r="N40" s="23">
        <v>58653.58703694876</v>
      </c>
      <c r="O40" s="23">
        <v>55385.823439048923</v>
      </c>
      <c r="P40" s="23">
        <v>52300.11665515809</v>
      </c>
      <c r="Q40" s="23">
        <v>80722.017108488872</v>
      </c>
      <c r="R40" s="23">
        <v>90638.330040194953</v>
      </c>
      <c r="S40" s="23">
        <v>112051.46282973363</v>
      </c>
      <c r="T40" s="23">
        <v>105808.74673455469</v>
      </c>
      <c r="U40" s="23">
        <v>100179.70005400879</v>
      </c>
      <c r="V40" s="23">
        <v>97955.192812442998</v>
      </c>
      <c r="W40" s="23">
        <v>98897.586231834546</v>
      </c>
    </row>
    <row r="41" spans="1:23">
      <c r="A41" s="27" t="s">
        <v>120</v>
      </c>
      <c r="B41" s="27" t="s">
        <v>64</v>
      </c>
      <c r="C41" s="23">
        <v>7.1109513300083576E-5</v>
      </c>
      <c r="D41" s="23">
        <v>1.084140950284852E-4</v>
      </c>
      <c r="E41" s="23">
        <v>1.026464432800442E-4</v>
      </c>
      <c r="F41" s="23">
        <v>9.6655288247400438E-5</v>
      </c>
      <c r="G41" s="23">
        <v>2.2502483482144851E-4</v>
      </c>
      <c r="H41" s="23">
        <v>2.9994583689447373E-4</v>
      </c>
      <c r="I41" s="23">
        <v>6.1460541000477238E-4</v>
      </c>
      <c r="J41" s="23">
        <v>5.7873279544964147E-4</v>
      </c>
      <c r="K41" s="23">
        <v>5.4648989164702677E-4</v>
      </c>
      <c r="L41" s="23">
        <v>5.1604333471433025E-4</v>
      </c>
      <c r="M41" s="23">
        <v>4.8858972509876889E-4</v>
      </c>
      <c r="N41" s="23">
        <v>4.6007225584328336E-4</v>
      </c>
      <c r="O41" s="23">
        <v>4.3444027921427298E-4</v>
      </c>
      <c r="P41" s="23">
        <v>4.1023633528570471E-4</v>
      </c>
      <c r="Q41" s="23">
        <v>7.3246299235378727E-4</v>
      </c>
      <c r="R41" s="23">
        <v>3402.67663318115</v>
      </c>
      <c r="S41" s="23">
        <v>3213.1035283297697</v>
      </c>
      <c r="T41" s="23">
        <v>3034.0920937154833</v>
      </c>
      <c r="U41" s="23">
        <v>2872.677781631327</v>
      </c>
      <c r="V41" s="23">
        <v>3593.818567152201</v>
      </c>
      <c r="W41" s="23">
        <v>3393.5963992491766</v>
      </c>
    </row>
    <row r="42" spans="1:23">
      <c r="A42" s="27" t="s">
        <v>120</v>
      </c>
      <c r="B42" s="27" t="s">
        <v>32</v>
      </c>
      <c r="C42" s="23">
        <v>2.47410699011138E-5</v>
      </c>
      <c r="D42" s="23">
        <v>2.3362672231122398E-5</v>
      </c>
      <c r="E42" s="23">
        <v>2.2119773350615401E-5</v>
      </c>
      <c r="F42" s="23">
        <v>2.0828710677660198E-5</v>
      </c>
      <c r="G42" s="23">
        <v>1.9668282030808499E-5</v>
      </c>
      <c r="H42" s="23">
        <v>2.6523446281353903E-5</v>
      </c>
      <c r="I42" s="23">
        <v>3.5122739197762598E-5</v>
      </c>
      <c r="J42" s="23">
        <v>4.1699688561491802E-5</v>
      </c>
      <c r="K42" s="23">
        <v>3.9376476437591795E-5</v>
      </c>
      <c r="L42" s="23">
        <v>2.5234861480999496E-4</v>
      </c>
      <c r="M42" s="23">
        <v>2.3892361754332799E-4</v>
      </c>
      <c r="N42" s="23">
        <v>2.2497838585364499E-4</v>
      </c>
      <c r="O42" s="23">
        <v>3.8660684515643898E-4</v>
      </c>
      <c r="P42" s="23">
        <v>3.6506784232849998E-4</v>
      </c>
      <c r="Q42" s="23">
        <v>3.4564615939555298E-4</v>
      </c>
      <c r="R42" s="23">
        <v>6.9167702968346194E-3</v>
      </c>
      <c r="S42" s="23">
        <v>6.5314167086863101E-3</v>
      </c>
      <c r="T42" s="23">
        <v>6.1675323007371399E-3</v>
      </c>
      <c r="U42" s="23">
        <v>365.27909163857697</v>
      </c>
      <c r="V42" s="23">
        <v>343.958882206483</v>
      </c>
      <c r="W42" s="23">
        <v>1307.33917991561</v>
      </c>
    </row>
    <row r="43" spans="1:23">
      <c r="A43" s="27" t="s">
        <v>120</v>
      </c>
      <c r="B43" s="27" t="s">
        <v>69</v>
      </c>
      <c r="C43" s="23">
        <v>0</v>
      </c>
      <c r="D43" s="23">
        <v>0</v>
      </c>
      <c r="E43" s="23">
        <v>4.3346004467251101E-5</v>
      </c>
      <c r="F43" s="23">
        <v>4.7641459745250306E-5</v>
      </c>
      <c r="G43" s="23">
        <v>4.75354271677185E-5</v>
      </c>
      <c r="H43" s="23">
        <v>4.67982622764951E-5</v>
      </c>
      <c r="I43" s="23">
        <v>4.5993139766792403E-5</v>
      </c>
      <c r="J43" s="23">
        <v>4.9612546096734197E-5</v>
      </c>
      <c r="K43" s="23">
        <v>5.4980515771897297E-5</v>
      </c>
      <c r="L43" s="23">
        <v>6.4875199965940201E-5</v>
      </c>
      <c r="M43" s="23">
        <v>7.631841884885169E-5</v>
      </c>
      <c r="N43" s="23">
        <v>1.5526081490758E-4</v>
      </c>
      <c r="O43" s="23">
        <v>2.1639780644479301E-4</v>
      </c>
      <c r="P43" s="23">
        <v>2.0434164907621799E-4</v>
      </c>
      <c r="Q43" s="23">
        <v>2.59553173430383E-4</v>
      </c>
      <c r="R43" s="23">
        <v>2343.6147793711098</v>
      </c>
      <c r="S43" s="23">
        <v>4324.0282288957205</v>
      </c>
      <c r="T43" s="23">
        <v>4083.12391636967</v>
      </c>
      <c r="U43" s="23">
        <v>3865.9008994809196</v>
      </c>
      <c r="V43" s="23">
        <v>3640.2602353768802</v>
      </c>
      <c r="W43" s="23">
        <v>3437.4506476332199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7.8669284525180862E-4</v>
      </c>
      <c r="D45" s="28">
        <v>8.0551496464024172E-4</v>
      </c>
      <c r="E45" s="28">
        <v>7.8517740376929076E-4</v>
      </c>
      <c r="F45" s="28">
        <v>-20630.287424411821</v>
      </c>
      <c r="G45" s="28">
        <v>237001.21899236584</v>
      </c>
      <c r="H45" s="28">
        <v>340003.56453153607</v>
      </c>
      <c r="I45" s="28">
        <v>96094.840168118346</v>
      </c>
      <c r="J45" s="28">
        <v>20424.667478357136</v>
      </c>
      <c r="K45" s="28">
        <v>29124.891653248869</v>
      </c>
      <c r="L45" s="28">
        <v>27502.258399066053</v>
      </c>
      <c r="M45" s="28">
        <v>349885.38252512278</v>
      </c>
      <c r="N45" s="28">
        <v>174465.7068249342</v>
      </c>
      <c r="O45" s="28">
        <v>286923.25853123417</v>
      </c>
      <c r="P45" s="28">
        <v>36391.856410641718</v>
      </c>
      <c r="Q45" s="28">
        <v>79995.765697441442</v>
      </c>
      <c r="R45" s="28">
        <v>93357.143892274544</v>
      </c>
      <c r="S45" s="28">
        <v>114618.80403780207</v>
      </c>
      <c r="T45" s="28">
        <v>108233.05382350789</v>
      </c>
      <c r="U45" s="28">
        <v>102475.03351626995</v>
      </c>
      <c r="V45" s="28">
        <v>101005.36486030494</v>
      </c>
      <c r="W45" s="28">
        <v>232147.06018633614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-31200.048188730863</v>
      </c>
      <c r="G49" s="23">
        <v>-32694.553015682024</v>
      </c>
      <c r="H49" s="23">
        <v>-30873.043441587284</v>
      </c>
      <c r="I49" s="23">
        <v>250055.01377897384</v>
      </c>
      <c r="J49" s="23">
        <v>478249.40244561969</v>
      </c>
      <c r="K49" s="23">
        <v>-1887.2118761149877</v>
      </c>
      <c r="L49" s="23">
        <v>-2.0777762671865077E-3</v>
      </c>
      <c r="M49" s="23">
        <v>-1.9672381501902023E-3</v>
      </c>
      <c r="N49" s="23">
        <v>-1.852416551240433E-3</v>
      </c>
      <c r="O49" s="23">
        <v>-1.749212984527728E-3</v>
      </c>
      <c r="P49" s="23">
        <v>-1.6517591916307946E-3</v>
      </c>
      <c r="Q49" s="23">
        <v>-1.5638852690830916E-3</v>
      </c>
      <c r="R49" s="23">
        <v>-1.4726061287549429E-3</v>
      </c>
      <c r="S49" s="23">
        <v>157356.36737168208</v>
      </c>
      <c r="T49" s="23">
        <v>285010.19078238046</v>
      </c>
      <c r="U49" s="23">
        <v>-1.2432338883925306E-3</v>
      </c>
      <c r="V49" s="23">
        <v>-1.1706701762054885E-3</v>
      </c>
      <c r="W49" s="23">
        <v>-1.1054487023703004E-3</v>
      </c>
    </row>
    <row r="50" spans="1:23">
      <c r="A50" s="27" t="s">
        <v>121</v>
      </c>
      <c r="B50" s="27" t="s">
        <v>18</v>
      </c>
      <c r="C50" s="23">
        <v>8.1144778934091806E-6</v>
      </c>
      <c r="D50" s="23">
        <v>7.6623964973266201E-6</v>
      </c>
      <c r="E50" s="23">
        <v>7.2547554563398201E-6</v>
      </c>
      <c r="F50" s="23">
        <v>8.8095202403175E-6</v>
      </c>
      <c r="G50" s="23">
        <v>8.3187159937134003E-6</v>
      </c>
      <c r="H50" s="23">
        <v>7.8552558932050395E-6</v>
      </c>
      <c r="I50" s="23">
        <v>7.4373546934118698E-6</v>
      </c>
      <c r="J50" s="23">
        <v>7.0032593309507894E-6</v>
      </c>
      <c r="K50" s="23">
        <v>7.9412007939311705E-6</v>
      </c>
      <c r="L50" s="23">
        <v>1.3280519919974801E-5</v>
      </c>
      <c r="M50" s="23">
        <v>1.4183707954039299E-5</v>
      </c>
      <c r="N50" s="23">
        <v>2.0125689669382999E-5</v>
      </c>
      <c r="O50" s="23">
        <v>1.9004428387711599E-5</v>
      </c>
      <c r="P50" s="23">
        <v>1.79456358652443E-5</v>
      </c>
      <c r="Q50" s="23">
        <v>1.9751030414784597E-5</v>
      </c>
      <c r="R50" s="23">
        <v>1.85982239317913E-5</v>
      </c>
      <c r="S50" s="23">
        <v>2.3138358295792898E-5</v>
      </c>
      <c r="T50" s="23">
        <v>2.1849252396580697E-5</v>
      </c>
      <c r="U50" s="23">
        <v>2.5453842281441498E-5</v>
      </c>
      <c r="V50" s="23">
        <v>2.3968180329487401E-5</v>
      </c>
      <c r="W50" s="23">
        <v>2.2632842607547899E-5</v>
      </c>
    </row>
    <row r="51" spans="1:23">
      <c r="A51" s="27" t="s">
        <v>121</v>
      </c>
      <c r="B51" s="27" t="s">
        <v>28</v>
      </c>
      <c r="C51" s="23">
        <v>0</v>
      </c>
      <c r="D51" s="23">
        <v>0</v>
      </c>
      <c r="E51" s="23">
        <v>0</v>
      </c>
      <c r="F51" s="23">
        <v>-16967.268884478599</v>
      </c>
      <c r="G51" s="23">
        <v>-16021.9725011792</v>
      </c>
      <c r="H51" s="23">
        <v>-15129.3413557776</v>
      </c>
      <c r="I51" s="23">
        <v>-14324.4573404613</v>
      </c>
      <c r="J51" s="23">
        <v>-13488.383123539201</v>
      </c>
      <c r="K51" s="23">
        <v>-12736.9056836489</v>
      </c>
      <c r="L51" s="23">
        <v>-12027.295259062899</v>
      </c>
      <c r="M51" s="23">
        <v>-11387.4407225128</v>
      </c>
      <c r="N51" s="23">
        <v>-10722.7910706248</v>
      </c>
      <c r="O51" s="23">
        <v>-10125.3928866891</v>
      </c>
      <c r="P51" s="23">
        <v>-9561.2775101697007</v>
      </c>
      <c r="Q51" s="23">
        <v>-9052.6156158434096</v>
      </c>
      <c r="R51" s="23">
        <v>-8524.2424752613988</v>
      </c>
      <c r="S51" s="23">
        <v>-8049.3318908241099</v>
      </c>
      <c r="T51" s="23">
        <v>-7600.8800695903201</v>
      </c>
      <c r="U51" s="23">
        <v>0</v>
      </c>
      <c r="V51" s="23">
        <v>0</v>
      </c>
      <c r="W51" s="23">
        <v>0</v>
      </c>
    </row>
    <row r="52" spans="1:23">
      <c r="A52" s="27" t="s">
        <v>121</v>
      </c>
      <c r="B52" s="27" t="s">
        <v>62</v>
      </c>
      <c r="C52" s="23">
        <v>4.0619246066408902E-6</v>
      </c>
      <c r="D52" s="23">
        <v>3.8356228567225302E-6</v>
      </c>
      <c r="E52" s="23">
        <v>3.63156694618689E-6</v>
      </c>
      <c r="F52" s="23">
        <v>-1822.9507262783163</v>
      </c>
      <c r="G52" s="23">
        <v>-1721.3887872169025</v>
      </c>
      <c r="H52" s="23">
        <v>-1625.485161235385</v>
      </c>
      <c r="I52" s="23">
        <v>-1539.0090224104376</v>
      </c>
      <c r="J52" s="23">
        <v>-1449.1818315671737</v>
      </c>
      <c r="K52" s="23">
        <v>-1368.4436554086651</v>
      </c>
      <c r="L52" s="23">
        <v>-1292.2036398927492</v>
      </c>
      <c r="M52" s="23">
        <v>-1223.4581443112797</v>
      </c>
      <c r="N52" s="23">
        <v>-1152.0486799412449</v>
      </c>
      <c r="O52" s="23">
        <v>4.7874269874687504E-6</v>
      </c>
      <c r="P52" s="23">
        <v>5.8300230939691902E-6</v>
      </c>
      <c r="Q52" s="23">
        <v>9.6265611547119894E-6</v>
      </c>
      <c r="R52" s="23">
        <v>9.064688590343079E-6</v>
      </c>
      <c r="S52" s="23">
        <v>8.5596681655164292E-6</v>
      </c>
      <c r="T52" s="23">
        <v>-2113.6412605651858</v>
      </c>
      <c r="U52" s="23">
        <v>1.22877315814216E-5</v>
      </c>
      <c r="V52" s="23">
        <v>1.1570534739998E-5</v>
      </c>
      <c r="W52" s="23">
        <v>1.8280023394551498E-5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3.6956265858560699E-4</v>
      </c>
      <c r="D54" s="23">
        <v>3.6549432696343859E-4</v>
      </c>
      <c r="E54" s="23">
        <v>3.4917460846400547E-4</v>
      </c>
      <c r="F54" s="23">
        <v>3.9842191069846416E-4</v>
      </c>
      <c r="G54" s="23">
        <v>3.796975335522946E-4</v>
      </c>
      <c r="H54" s="23">
        <v>3.9396665083154224E-4</v>
      </c>
      <c r="I54" s="23">
        <v>3.7539662027442097E-4</v>
      </c>
      <c r="J54" s="23">
        <v>3.3716060830983148E-3</v>
      </c>
      <c r="K54" s="23">
        <v>563.97406214209354</v>
      </c>
      <c r="L54" s="23">
        <v>532.55341071920486</v>
      </c>
      <c r="M54" s="23">
        <v>504.2214617261717</v>
      </c>
      <c r="N54" s="23">
        <v>10976.044568874377</v>
      </c>
      <c r="O54" s="23">
        <v>10364.536910669291</v>
      </c>
      <c r="P54" s="23">
        <v>9787.098118195654</v>
      </c>
      <c r="Q54" s="23">
        <v>17259.947803475425</v>
      </c>
      <c r="R54" s="23">
        <v>18562.096517766622</v>
      </c>
      <c r="S54" s="23">
        <v>27667.205969136536</v>
      </c>
      <c r="T54" s="23">
        <v>26326.222569860183</v>
      </c>
      <c r="U54" s="23">
        <v>24925.665520538492</v>
      </c>
      <c r="V54" s="23">
        <v>23470.832299818325</v>
      </c>
      <c r="W54" s="23">
        <v>22163.204166499701</v>
      </c>
    </row>
    <row r="55" spans="1:23">
      <c r="A55" s="27" t="s">
        <v>121</v>
      </c>
      <c r="B55" s="27" t="s">
        <v>64</v>
      </c>
      <c r="C55" s="23">
        <v>2.0634276893266361E-5</v>
      </c>
      <c r="D55" s="23">
        <v>2.3920880952979532E-5</v>
      </c>
      <c r="E55" s="23">
        <v>2.2648285255746159E-5</v>
      </c>
      <c r="F55" s="23">
        <v>2.7219766614568458E-5</v>
      </c>
      <c r="G55" s="23">
        <v>4.6770798598356106E-5</v>
      </c>
      <c r="H55" s="23">
        <v>5.4842341141286499E-5</v>
      </c>
      <c r="I55" s="23">
        <v>6.2987274811715903E-5</v>
      </c>
      <c r="J55" s="23">
        <v>1448.489475689131</v>
      </c>
      <c r="K55" s="23">
        <v>1367.7898727100762</v>
      </c>
      <c r="L55" s="23">
        <v>1291.5862816318861</v>
      </c>
      <c r="M55" s="23">
        <v>1222.8736306287194</v>
      </c>
      <c r="N55" s="23">
        <v>1151.4982836384561</v>
      </c>
      <c r="O55" s="23">
        <v>1087.3449322470246</v>
      </c>
      <c r="P55" s="23">
        <v>1026.7657524833107</v>
      </c>
      <c r="Q55" s="23">
        <v>972.14161522238942</v>
      </c>
      <c r="R55" s="23">
        <v>1248.5850174763739</v>
      </c>
      <c r="S55" s="23">
        <v>2249.9437684357413</v>
      </c>
      <c r="T55" s="23">
        <v>2124.5928064587602</v>
      </c>
      <c r="U55" s="23">
        <v>2011.5640401191251</v>
      </c>
      <c r="V55" s="23">
        <v>4656.3600375128126</v>
      </c>
      <c r="W55" s="23">
        <v>9612.251022992521</v>
      </c>
    </row>
    <row r="56" spans="1:23">
      <c r="A56" s="27" t="s">
        <v>121</v>
      </c>
      <c r="B56" s="27" t="s">
        <v>32</v>
      </c>
      <c r="C56" s="23">
        <v>2.45764495262178E-5</v>
      </c>
      <c r="D56" s="23">
        <v>2.3207223340810401E-5</v>
      </c>
      <c r="E56" s="23">
        <v>2.1972594372659E-5</v>
      </c>
      <c r="F56" s="23">
        <v>2.06901220808832E-5</v>
      </c>
      <c r="G56" s="23">
        <v>1.9537414611799899E-5</v>
      </c>
      <c r="H56" s="23">
        <v>3.3485643654191505E-5</v>
      </c>
      <c r="I56" s="23">
        <v>3.3760393401057202E-5</v>
      </c>
      <c r="J56" s="23">
        <v>3.8440743539921396E-5</v>
      </c>
      <c r="K56" s="23">
        <v>3.6299096814862902E-5</v>
      </c>
      <c r="L56" s="23">
        <v>2.41286202200424E-4</v>
      </c>
      <c r="M56" s="23">
        <v>2.2844972751850801E-4</v>
      </c>
      <c r="N56" s="23">
        <v>2.1511582435544899E-4</v>
      </c>
      <c r="O56" s="23">
        <v>2.0313108997431801E-4</v>
      </c>
      <c r="P56" s="23">
        <v>1.9181406034534502E-4</v>
      </c>
      <c r="Q56" s="23">
        <v>2.0516115948802699E-4</v>
      </c>
      <c r="R56" s="23">
        <v>1.9318653792402098E-4</v>
      </c>
      <c r="S56" s="23">
        <v>1.8242354849743201E-4</v>
      </c>
      <c r="T56" s="23">
        <v>1.7226019682325499E-4</v>
      </c>
      <c r="U56" s="23">
        <v>4.0163179997287403E-4</v>
      </c>
      <c r="V56" s="23">
        <v>3.7818979552745405E-4</v>
      </c>
      <c r="W56" s="23">
        <v>68.810153803823198</v>
      </c>
    </row>
    <row r="57" spans="1:23">
      <c r="A57" s="27" t="s">
        <v>121</v>
      </c>
      <c r="B57" s="27" t="s">
        <v>69</v>
      </c>
      <c r="C57" s="23">
        <v>0</v>
      </c>
      <c r="D57" s="23">
        <v>0</v>
      </c>
      <c r="E57" s="23">
        <v>4.7487208648439795E-5</v>
      </c>
      <c r="F57" s="23">
        <v>6.0098481330516697E-5</v>
      </c>
      <c r="G57" s="23">
        <v>5.9886280653785296E-5</v>
      </c>
      <c r="H57" s="23">
        <v>6.4792697381741302E-5</v>
      </c>
      <c r="I57" s="23">
        <v>6.1345712796924895E-5</v>
      </c>
      <c r="J57" s="23">
        <v>5.7765153508068697E-5</v>
      </c>
      <c r="K57" s="23">
        <v>7.3109498784399899E-5</v>
      </c>
      <c r="L57" s="23">
        <v>501.68719569071402</v>
      </c>
      <c r="M57" s="23">
        <v>1334.4564577267802</v>
      </c>
      <c r="N57" s="23">
        <v>3643.7273973183001</v>
      </c>
      <c r="O57" s="23">
        <v>3440.7246421981099</v>
      </c>
      <c r="P57" s="23">
        <v>3249.0317667952399</v>
      </c>
      <c r="Q57" s="23">
        <v>4887.6608439469201</v>
      </c>
      <c r="R57" s="23">
        <v>4602.3832159323001</v>
      </c>
      <c r="S57" s="23">
        <v>4345.9709295354696</v>
      </c>
      <c r="T57" s="23">
        <v>4103.8441247099299</v>
      </c>
      <c r="U57" s="23">
        <v>4926.8881675148295</v>
      </c>
      <c r="V57" s="23">
        <v>4639.3209620974203</v>
      </c>
      <c r="W57" s="23">
        <v>6543.8061122070403</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4.0237333797892342E-4</v>
      </c>
      <c r="D59" s="28">
        <v>4.0091322727046729E-4</v>
      </c>
      <c r="E59" s="28">
        <v>3.8270921612227834E-4</v>
      </c>
      <c r="F59" s="28">
        <v>-49990.26736503659</v>
      </c>
      <c r="G59" s="28">
        <v>-50437.913869291071</v>
      </c>
      <c r="H59" s="28">
        <v>-47627.869501936017</v>
      </c>
      <c r="I59" s="28">
        <v>234191.54786192338</v>
      </c>
      <c r="J59" s="28">
        <v>464760.33034481172</v>
      </c>
      <c r="K59" s="28">
        <v>-14060.797272379183</v>
      </c>
      <c r="L59" s="28">
        <v>-11495.361271100304</v>
      </c>
      <c r="M59" s="28">
        <v>-10883.80572752363</v>
      </c>
      <c r="N59" s="28">
        <v>252.7012696559259</v>
      </c>
      <c r="O59" s="28">
        <v>1326.4872308060862</v>
      </c>
      <c r="P59" s="28">
        <v>1252.5847325257314</v>
      </c>
      <c r="Q59" s="28">
        <v>9179.472268346728</v>
      </c>
      <c r="R59" s="28">
        <v>11286.437615038381</v>
      </c>
      <c r="S59" s="28">
        <v>179224.18525012827</v>
      </c>
      <c r="T59" s="28">
        <v>303746.48485039308</v>
      </c>
      <c r="U59" s="28">
        <v>26937.228355165305</v>
      </c>
      <c r="V59" s="28">
        <v>28127.191202199676</v>
      </c>
      <c r="W59" s="28">
        <v>31775.454124956384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7.9566448968414506E-6</v>
      </c>
      <c r="D64" s="23">
        <v>7.51335684056135E-6</v>
      </c>
      <c r="E64" s="23">
        <v>8.7985272581133187E-6</v>
      </c>
      <c r="F64" s="23">
        <v>8.2849844681455798E-6</v>
      </c>
      <c r="G64" s="23">
        <v>7.823403649997839E-6</v>
      </c>
      <c r="H64" s="23">
        <v>7.3875388549158202E-6</v>
      </c>
      <c r="I64" s="23">
        <v>6.9945202960094703E-6</v>
      </c>
      <c r="J64" s="23">
        <v>6.5862718060151402E-6</v>
      </c>
      <c r="K64" s="23">
        <v>6.2193312594815297E-6</v>
      </c>
      <c r="L64" s="23">
        <v>7.4048841322498701E-6</v>
      </c>
      <c r="M64" s="23">
        <v>7.9599717562965306E-6</v>
      </c>
      <c r="N64" s="23">
        <v>1.2764004153321301E-5</v>
      </c>
      <c r="O64" s="23">
        <v>1.2052883993400299E-5</v>
      </c>
      <c r="P64" s="23">
        <v>1.1381382426185E-5</v>
      </c>
      <c r="Q64" s="23">
        <v>1.44879449050858E-5</v>
      </c>
      <c r="R64" s="23">
        <v>1.64240482736557E-5</v>
      </c>
      <c r="S64" s="23">
        <v>1.5509016306052198E-5</v>
      </c>
      <c r="T64" s="23">
        <v>1.464496345686E-5</v>
      </c>
      <c r="U64" s="23">
        <v>1.6548621181795598E-5</v>
      </c>
      <c r="V64" s="23">
        <v>1.5582729408944398E-5</v>
      </c>
      <c r="W64" s="23">
        <v>1.7342652474273999E-5</v>
      </c>
    </row>
    <row r="65" spans="1:23">
      <c r="A65" s="27" t="s">
        <v>122</v>
      </c>
      <c r="B65" s="27" t="s">
        <v>28</v>
      </c>
      <c r="C65" s="23">
        <v>0</v>
      </c>
      <c r="D65" s="23">
        <v>0</v>
      </c>
      <c r="E65" s="23">
        <v>0</v>
      </c>
      <c r="F65" s="23">
        <v>-27147.631844023701</v>
      </c>
      <c r="G65" s="23">
        <v>-25635.1575399961</v>
      </c>
      <c r="H65" s="23">
        <v>-24206.947621660998</v>
      </c>
      <c r="I65" s="23">
        <v>-22919.133119886101</v>
      </c>
      <c r="J65" s="23">
        <v>-21581.414292547699</v>
      </c>
      <c r="K65" s="23">
        <v>-20379.050316581201</v>
      </c>
      <c r="L65" s="23">
        <v>-19243.673569120998</v>
      </c>
      <c r="M65" s="23">
        <v>-18219.906249214797</v>
      </c>
      <c r="N65" s="23">
        <v>-17156.466742387802</v>
      </c>
      <c r="O65" s="23">
        <v>-16200.6295907403</v>
      </c>
      <c r="P65" s="23">
        <v>-15298.044934154199</v>
      </c>
      <c r="Q65" s="23">
        <v>0</v>
      </c>
      <c r="R65" s="23">
        <v>0</v>
      </c>
      <c r="S65" s="23">
        <v>0</v>
      </c>
      <c r="T65" s="23">
        <v>0</v>
      </c>
      <c r="U65" s="23">
        <v>0</v>
      </c>
      <c r="V65" s="23">
        <v>0</v>
      </c>
      <c r="W65" s="23">
        <v>0</v>
      </c>
    </row>
    <row r="66" spans="1:23">
      <c r="A66" s="27" t="s">
        <v>122</v>
      </c>
      <c r="B66" s="27" t="s">
        <v>62</v>
      </c>
      <c r="C66" s="23">
        <v>4.0744289552992301E-6</v>
      </c>
      <c r="D66" s="23">
        <v>3.8474305513911998E-6</v>
      </c>
      <c r="E66" s="23">
        <v>3.97129791486523E-6</v>
      </c>
      <c r="F66" s="23">
        <v>-4008.263470795152</v>
      </c>
      <c r="G66" s="23">
        <v>-3784.9513403602873</v>
      </c>
      <c r="H66" s="23">
        <v>-3574.0805833404193</v>
      </c>
      <c r="I66" s="23">
        <v>-3383.9387745640274</v>
      </c>
      <c r="J66" s="23">
        <v>-4903.4526409399814</v>
      </c>
      <c r="K66" s="23">
        <v>-5248.3919607792013</v>
      </c>
      <c r="L66" s="23">
        <v>-2044.7254244386656</v>
      </c>
      <c r="M66" s="23">
        <v>-1935.9456178799483</v>
      </c>
      <c r="N66" s="23">
        <v>8.2944427537561303E-6</v>
      </c>
      <c r="O66" s="23">
        <v>7.8323349867375514E-6</v>
      </c>
      <c r="P66" s="23">
        <v>7.39597260065396E-6</v>
      </c>
      <c r="Q66" s="23">
        <v>1.08323679414664E-5</v>
      </c>
      <c r="R66" s="23">
        <v>1.67162248791743E-5</v>
      </c>
      <c r="S66" s="23">
        <v>1.5784914894739598E-5</v>
      </c>
      <c r="T66" s="23">
        <v>1.4905490924843201E-5</v>
      </c>
      <c r="U66" s="23">
        <v>1.5412183330954798E-5</v>
      </c>
      <c r="V66" s="23">
        <v>1.4512621916290301E-5</v>
      </c>
      <c r="W66" s="23">
        <v>1.9046294843392899E-5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6.7573055427410387E-4</v>
      </c>
      <c r="D68" s="23">
        <v>6.6794508705052421E-4</v>
      </c>
      <c r="E68" s="23">
        <v>7.3761373845216598E-4</v>
      </c>
      <c r="F68" s="23">
        <v>7.5366340443974473E-4</v>
      </c>
      <c r="G68" s="23">
        <v>7.1625147512126969E-4</v>
      </c>
      <c r="H68" s="23">
        <v>7.9544346490214224E-4</v>
      </c>
      <c r="I68" s="23">
        <v>7.531257119390857E-4</v>
      </c>
      <c r="J68" s="23">
        <v>9.3330147899244346E-4</v>
      </c>
      <c r="K68" s="23">
        <v>1.0576750417347291E-3</v>
      </c>
      <c r="L68" s="23">
        <v>1.8272818795158042E-3</v>
      </c>
      <c r="M68" s="23">
        <v>2759.7399361955768</v>
      </c>
      <c r="N68" s="23">
        <v>15323.765549707627</v>
      </c>
      <c r="O68" s="23">
        <v>14470.033564242472</v>
      </c>
      <c r="P68" s="23">
        <v>13663.865496739179</v>
      </c>
      <c r="Q68" s="23">
        <v>16178.584764421494</v>
      </c>
      <c r="R68" s="23">
        <v>15234.2908863422</v>
      </c>
      <c r="S68" s="23">
        <v>22416.482442996741</v>
      </c>
      <c r="T68" s="23">
        <v>23369.603140813906</v>
      </c>
      <c r="U68" s="23">
        <v>33626.275711630791</v>
      </c>
      <c r="V68" s="23">
        <v>31663.614162278744</v>
      </c>
      <c r="W68" s="23">
        <v>29899.541241653329</v>
      </c>
    </row>
    <row r="69" spans="1:23">
      <c r="A69" s="27" t="s">
        <v>122</v>
      </c>
      <c r="B69" s="27" t="s">
        <v>64</v>
      </c>
      <c r="C69" s="23">
        <v>6.6411713834500785E-5</v>
      </c>
      <c r="D69" s="23">
        <v>1.0113028713581969E-4</v>
      </c>
      <c r="E69" s="23">
        <v>9.5750135438146182E-5</v>
      </c>
      <c r="F69" s="23">
        <v>9.0161496538681326E-5</v>
      </c>
      <c r="G69" s="23">
        <v>1.3957710819751068E-4</v>
      </c>
      <c r="H69" s="23">
        <v>1.7307010501270721E-4</v>
      </c>
      <c r="I69" s="23">
        <v>1.8128830135826751E-4</v>
      </c>
      <c r="J69" s="23">
        <v>1.707070645970595E-4</v>
      </c>
      <c r="K69" s="23">
        <v>1.836472903333767E-4</v>
      </c>
      <c r="L69" s="23">
        <v>2.8653054459513809E-4</v>
      </c>
      <c r="M69" s="23">
        <v>647.05931680654203</v>
      </c>
      <c r="N69" s="23">
        <v>832.55988825304939</v>
      </c>
      <c r="O69" s="23">
        <v>786.17553160707337</v>
      </c>
      <c r="P69" s="23">
        <v>742.37538370309574</v>
      </c>
      <c r="Q69" s="23">
        <v>702.88086550346657</v>
      </c>
      <c r="R69" s="23">
        <v>733.40635266314496</v>
      </c>
      <c r="S69" s="23">
        <v>692.54613070393884</v>
      </c>
      <c r="T69" s="23">
        <v>653.96235299548277</v>
      </c>
      <c r="U69" s="23">
        <v>619.17142375627293</v>
      </c>
      <c r="V69" s="23">
        <v>583.032306591679</v>
      </c>
      <c r="W69" s="23">
        <v>863.60892379865163</v>
      </c>
    </row>
    <row r="70" spans="1:23">
      <c r="A70" s="27" t="s">
        <v>122</v>
      </c>
      <c r="B70" s="27" t="s">
        <v>32</v>
      </c>
      <c r="C70" s="23">
        <v>2.5763396902611103E-5</v>
      </c>
      <c r="D70" s="23">
        <v>2.4328042392739101E-5</v>
      </c>
      <c r="E70" s="23">
        <v>2.3033785624689101E-5</v>
      </c>
      <c r="F70" s="23">
        <v>2.1689374885685698E-5</v>
      </c>
      <c r="G70" s="23">
        <v>2.0480996107989797E-5</v>
      </c>
      <c r="H70" s="23">
        <v>3.5806123907438003E-5</v>
      </c>
      <c r="I70" s="23">
        <v>4.1409266371903501E-5</v>
      </c>
      <c r="J70" s="23">
        <v>4.2731107847472002E-5</v>
      </c>
      <c r="K70" s="23">
        <v>4.0350432325818304E-5</v>
      </c>
      <c r="L70" s="23">
        <v>541.35747196441093</v>
      </c>
      <c r="M70" s="23">
        <v>1167.5510677056502</v>
      </c>
      <c r="N70" s="23">
        <v>1099.4047273977899</v>
      </c>
      <c r="O70" s="23">
        <v>1038.15366102598</v>
      </c>
      <c r="P70" s="23">
        <v>980.31507145929697</v>
      </c>
      <c r="Q70" s="23">
        <v>978.27934049629107</v>
      </c>
      <c r="R70" s="23">
        <v>921.18020479457391</v>
      </c>
      <c r="S70" s="23">
        <v>869.85855003162294</v>
      </c>
      <c r="T70" s="23">
        <v>821.39617538986602</v>
      </c>
      <c r="U70" s="23">
        <v>1402.9549099580001</v>
      </c>
      <c r="V70" s="23">
        <v>1321.0687763446299</v>
      </c>
      <c r="W70" s="23">
        <v>2700.5098949876501</v>
      </c>
    </row>
    <row r="71" spans="1:23">
      <c r="A71" s="27" t="s">
        <v>122</v>
      </c>
      <c r="B71" s="27" t="s">
        <v>69</v>
      </c>
      <c r="C71" s="23">
        <v>0</v>
      </c>
      <c r="D71" s="23">
        <v>0</v>
      </c>
      <c r="E71" s="23">
        <v>3.56413992733064E-5</v>
      </c>
      <c r="F71" s="23">
        <v>3.3561121167184704E-5</v>
      </c>
      <c r="G71" s="23">
        <v>3.1691332536214404E-5</v>
      </c>
      <c r="H71" s="23">
        <v>3.5524898136903202E-5</v>
      </c>
      <c r="I71" s="23">
        <v>3.3634966382193096E-5</v>
      </c>
      <c r="J71" s="23">
        <v>3.2620081126428101E-5</v>
      </c>
      <c r="K71" s="23">
        <v>3.2653692054689597E-5</v>
      </c>
      <c r="L71" s="23">
        <v>3.6899609164307701E-5</v>
      </c>
      <c r="M71" s="23">
        <v>4.23492121058629E-5</v>
      </c>
      <c r="N71" s="23">
        <v>6.5658362113799396E-5</v>
      </c>
      <c r="O71" s="23">
        <v>6.2000341918438498E-5</v>
      </c>
      <c r="P71" s="23">
        <v>5.8546120771955402E-5</v>
      </c>
      <c r="Q71" s="23">
        <v>7.570477663391021E-5</v>
      </c>
      <c r="R71" s="23">
        <v>8.1889583975169791E-5</v>
      </c>
      <c r="S71" s="23">
        <v>7.732727473797491E-5</v>
      </c>
      <c r="T71" s="23">
        <v>7.3019145148121997E-5</v>
      </c>
      <c r="U71" s="23">
        <v>8.0577026195466313E-5</v>
      </c>
      <c r="V71" s="23">
        <v>7.58739946964656E-5</v>
      </c>
      <c r="W71" s="23">
        <v>8.0686872307590804E-5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7.5417334196074533E-4</v>
      </c>
      <c r="D73" s="28">
        <v>7.8043616157829644E-4</v>
      </c>
      <c r="E73" s="28">
        <v>8.4613369906329076E-4</v>
      </c>
      <c r="F73" s="28">
        <v>-31155.89446270897</v>
      </c>
      <c r="G73" s="28">
        <v>-29420.108016704402</v>
      </c>
      <c r="H73" s="28">
        <v>-27781.027229100309</v>
      </c>
      <c r="I73" s="28">
        <v>-26303.070953041595</v>
      </c>
      <c r="J73" s="28">
        <v>-26484.865822892862</v>
      </c>
      <c r="K73" s="28">
        <v>-25627.441029818736</v>
      </c>
      <c r="L73" s="28">
        <v>-21288.396872342357</v>
      </c>
      <c r="M73" s="28">
        <v>-16749.052606132656</v>
      </c>
      <c r="N73" s="28">
        <v>-1000.1412833686782</v>
      </c>
      <c r="O73" s="28">
        <v>-944.42047500553474</v>
      </c>
      <c r="P73" s="28">
        <v>-891.8040349345689</v>
      </c>
      <c r="Q73" s="28">
        <v>16881.465655245273</v>
      </c>
      <c r="R73" s="28">
        <v>15967.697272145619</v>
      </c>
      <c r="S73" s="28">
        <v>23109.028604994612</v>
      </c>
      <c r="T73" s="28">
        <v>24023.565523359845</v>
      </c>
      <c r="U73" s="28">
        <v>34245.447167347869</v>
      </c>
      <c r="V73" s="28">
        <v>32246.646498965772</v>
      </c>
      <c r="W73" s="28">
        <v>30763.15020184093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7.5328038688298197E-6</v>
      </c>
      <c r="D78" s="23">
        <v>7.1131292410632304E-6</v>
      </c>
      <c r="E78" s="23">
        <v>6.7347093290275704E-6</v>
      </c>
      <c r="F78" s="23">
        <v>-15804.707149034775</v>
      </c>
      <c r="G78" s="23">
        <v>-14924.180494520786</v>
      </c>
      <c r="H78" s="23">
        <v>-14092.710566082013</v>
      </c>
      <c r="I78" s="23">
        <v>-13342.975518112642</v>
      </c>
      <c r="J78" s="23">
        <v>-12564.18735584103</v>
      </c>
      <c r="K78" s="23">
        <v>-11864.1995765798</v>
      </c>
      <c r="L78" s="23">
        <v>-11203.210172401521</v>
      </c>
      <c r="M78" s="23">
        <v>-10607.19712887587</v>
      </c>
      <c r="N78" s="23">
        <v>-9988.0878793958582</v>
      </c>
      <c r="O78" s="23">
        <v>-9431.62216810467</v>
      </c>
      <c r="P78" s="23">
        <v>-8906.1587959580611</v>
      </c>
      <c r="Q78" s="23">
        <v>-8432.349348878899</v>
      </c>
      <c r="R78" s="23">
        <v>-7940.1792295429796</v>
      </c>
      <c r="S78" s="23">
        <v>-7497.8085232083567</v>
      </c>
      <c r="T78" s="23">
        <v>-7080.0835889294767</v>
      </c>
      <c r="U78" s="23">
        <v>-6703.4217115251395</v>
      </c>
      <c r="V78" s="23">
        <v>-6312.1637444724629</v>
      </c>
      <c r="W78" s="23">
        <v>-5960.4945621754478</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4.2077836169675603E-6</v>
      </c>
      <c r="D80" s="23">
        <v>3.97335563318846E-6</v>
      </c>
      <c r="E80" s="23">
        <v>3.7619723111313398E-6</v>
      </c>
      <c r="F80" s="23">
        <v>-1676.1804875783832</v>
      </c>
      <c r="G80" s="23">
        <v>-1582.7955495867145</v>
      </c>
      <c r="H80" s="23">
        <v>-1494.6133607669565</v>
      </c>
      <c r="I80" s="23">
        <v>-1415.0996281549162</v>
      </c>
      <c r="J80" s="23">
        <v>-1332.5046449485073</v>
      </c>
      <c r="K80" s="23">
        <v>-1258.2668975434576</v>
      </c>
      <c r="L80" s="23">
        <v>-1188.1651528563461</v>
      </c>
      <c r="M80" s="23">
        <v>-1124.9545265615952</v>
      </c>
      <c r="N80" s="23">
        <v>-1059.2944140010602</v>
      </c>
      <c r="O80" s="23">
        <v>-1000.2780109946483</v>
      </c>
      <c r="P80" s="23">
        <v>-944.54958490587933</v>
      </c>
      <c r="Q80" s="23">
        <v>-894.29935511529243</v>
      </c>
      <c r="R80" s="23">
        <v>-842.10187110241304</v>
      </c>
      <c r="S80" s="23">
        <v>-795.18590105410624</v>
      </c>
      <c r="T80" s="23">
        <v>-750.88375900431515</v>
      </c>
      <c r="U80" s="23">
        <v>-710.93658993633312</v>
      </c>
      <c r="V80" s="23">
        <v>-155.51652862566618</v>
      </c>
      <c r="W80" s="23">
        <v>-146.85223843364247</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2.9988171785573801E-4</v>
      </c>
      <c r="D82" s="23">
        <v>2.8635402620404583E-4</v>
      </c>
      <c r="E82" s="23">
        <v>4096.3578593212578</v>
      </c>
      <c r="F82" s="23">
        <v>7714.5387277670807</v>
      </c>
      <c r="G82" s="23">
        <v>10930.942616018079</v>
      </c>
      <c r="H82" s="23">
        <v>13823.218989193845</v>
      </c>
      <c r="I82" s="23">
        <v>16402.829415734188</v>
      </c>
      <c r="J82" s="23">
        <v>18566.963562711091</v>
      </c>
      <c r="K82" s="23">
        <v>20480.151133386702</v>
      </c>
      <c r="L82" s="23">
        <v>22076.966472681645</v>
      </c>
      <c r="M82" s="23">
        <v>23498.787712842448</v>
      </c>
      <c r="N82" s="23">
        <v>24608.732223666128</v>
      </c>
      <c r="O82" s="23">
        <v>25580.955996116809</v>
      </c>
      <c r="P82" s="23">
        <v>26368.461294424113</v>
      </c>
      <c r="Q82" s="23">
        <v>27060.633419083922</v>
      </c>
      <c r="R82" s="23">
        <v>27453.893521639337</v>
      </c>
      <c r="S82" s="23">
        <v>27787.153606564269</v>
      </c>
      <c r="T82" s="23">
        <v>27998.064851978455</v>
      </c>
      <c r="U82" s="23">
        <v>28217.478420497569</v>
      </c>
      <c r="V82" s="23">
        <v>28193.347896539959</v>
      </c>
      <c r="W82" s="23">
        <v>26622.613679904607</v>
      </c>
    </row>
    <row r="83" spans="1:23">
      <c r="A83" s="27" t="s">
        <v>123</v>
      </c>
      <c r="B83" s="27" t="s">
        <v>64</v>
      </c>
      <c r="C83" s="23">
        <v>8.8938142882898602E-6</v>
      </c>
      <c r="D83" s="23">
        <v>1.4444297501538601E-5</v>
      </c>
      <c r="E83" s="23">
        <v>1.9235650369751602E-5</v>
      </c>
      <c r="F83" s="23">
        <v>1.8112925024027698E-5</v>
      </c>
      <c r="G83" s="23">
        <v>4.6784271826129095E-5</v>
      </c>
      <c r="H83" s="23">
        <v>7.1688971402441499E-5</v>
      </c>
      <c r="I83" s="23">
        <v>8.7592429959337594E-5</v>
      </c>
      <c r="J83" s="23">
        <v>8.2479931066992596E-5</v>
      </c>
      <c r="K83" s="23">
        <v>7.7884731859432298E-5</v>
      </c>
      <c r="L83" s="23">
        <v>7.3545544696062697E-5</v>
      </c>
      <c r="M83" s="23">
        <v>1.3110160340790999E-4</v>
      </c>
      <c r="N83" s="23">
        <v>1.2344960879469099E-4</v>
      </c>
      <c r="O83" s="23">
        <v>1.17922582528179E-4</v>
      </c>
      <c r="P83" s="23">
        <v>1.11352769110818E-4</v>
      </c>
      <c r="Q83" s="23">
        <v>1.33484751570888E-4</v>
      </c>
      <c r="R83" s="23">
        <v>1.8922468871099499E-4</v>
      </c>
      <c r="S83" s="23">
        <v>1.7868242554022003E-4</v>
      </c>
      <c r="T83" s="23">
        <v>2.2955863401465901E-4</v>
      </c>
      <c r="U83" s="23">
        <v>2.2820940559631499E-4</v>
      </c>
      <c r="V83" s="23">
        <v>2.4696410166770901E-3</v>
      </c>
      <c r="W83" s="23">
        <v>2.3320500621747801E-3</v>
      </c>
    </row>
    <row r="84" spans="1:23">
      <c r="A84" s="27" t="s">
        <v>123</v>
      </c>
      <c r="B84" s="27" t="s">
        <v>32</v>
      </c>
      <c r="C84" s="23">
        <v>2.4108923399304601E-5</v>
      </c>
      <c r="D84" s="23">
        <v>2.2765744467575999E-5</v>
      </c>
      <c r="E84" s="23">
        <v>2.1554602264631999E-5</v>
      </c>
      <c r="F84" s="23">
        <v>2.02965268778203E-5</v>
      </c>
      <c r="G84" s="23">
        <v>1.9165747753509099E-5</v>
      </c>
      <c r="H84" s="23">
        <v>2.5578371146562798E-5</v>
      </c>
      <c r="I84" s="23">
        <v>3.3125122221746699E-5</v>
      </c>
      <c r="J84" s="23">
        <v>3.4987402496434798E-5</v>
      </c>
      <c r="K84" s="23">
        <v>3.3038151543549998E-5</v>
      </c>
      <c r="L84" s="23">
        <v>5.8932407768014603E-5</v>
      </c>
      <c r="M84" s="23">
        <v>5.5797191774063699E-5</v>
      </c>
      <c r="N84" s="23">
        <v>5.25404824754029E-5</v>
      </c>
      <c r="O84" s="23">
        <v>4.9613297882587196E-5</v>
      </c>
      <c r="P84" s="23">
        <v>4.6849195340729505E-5</v>
      </c>
      <c r="Q84" s="23">
        <v>5.0221440150969199E-5</v>
      </c>
      <c r="R84" s="23">
        <v>4.7290170208315503E-5</v>
      </c>
      <c r="S84" s="23">
        <v>5.4811639449790401E-5</v>
      </c>
      <c r="T84" s="23">
        <v>5.1757922031426198E-5</v>
      </c>
      <c r="U84" s="23">
        <v>7.2931720547549398E-5</v>
      </c>
      <c r="V84" s="23">
        <v>6.8674921864269911E-5</v>
      </c>
      <c r="W84" s="23">
        <v>9.5911342918018292E-5</v>
      </c>
    </row>
    <row r="85" spans="1:23">
      <c r="A85" s="27" t="s">
        <v>123</v>
      </c>
      <c r="B85" s="27" t="s">
        <v>69</v>
      </c>
      <c r="C85" s="23">
        <v>0</v>
      </c>
      <c r="D85" s="23">
        <v>0</v>
      </c>
      <c r="E85" s="23">
        <v>1.124500047508292E-4</v>
      </c>
      <c r="F85" s="23">
        <v>1.119922325511497E-4</v>
      </c>
      <c r="G85" s="23">
        <v>1.1589642980702819E-4</v>
      </c>
      <c r="H85" s="23">
        <v>1.148360139802295E-4</v>
      </c>
      <c r="I85" s="23">
        <v>1.1466147034477289E-4</v>
      </c>
      <c r="J85" s="23">
        <v>1.1510445210669328E-4</v>
      </c>
      <c r="K85" s="23">
        <v>1.150740875314275E-4</v>
      </c>
      <c r="L85" s="23">
        <v>1.1622234723208471E-4</v>
      </c>
      <c r="M85" s="23">
        <v>1.1965087356136431E-4</v>
      </c>
      <c r="N85" s="23">
        <v>1.2594555182229451E-4</v>
      </c>
      <c r="O85" s="23">
        <v>1.189287552216829E-4</v>
      </c>
      <c r="P85" s="23">
        <v>1.1964298589844331E-4</v>
      </c>
      <c r="Q85" s="23">
        <v>1.413623930506311E-4</v>
      </c>
      <c r="R85" s="23">
        <v>1.3311150792019112E-4</v>
      </c>
      <c r="S85" s="23">
        <v>1.6048424595468031E-4</v>
      </c>
      <c r="T85" s="23">
        <v>1.5154319726202458E-4</v>
      </c>
      <c r="U85" s="23">
        <v>1.757607572237497E-4</v>
      </c>
      <c r="V85" s="23">
        <v>1.655021460967232E-4</v>
      </c>
      <c r="W85" s="23">
        <v>2.6195050328494204E-4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3.2051611962982522E-4</v>
      </c>
      <c r="D87" s="28">
        <v>3.1188480857983613E-4</v>
      </c>
      <c r="E87" s="28">
        <v>4096.35788905359</v>
      </c>
      <c r="F87" s="28">
        <v>-9766.3488907331521</v>
      </c>
      <c r="G87" s="28">
        <v>-5576.0333813051502</v>
      </c>
      <c r="H87" s="28">
        <v>-1764.1048659661521</v>
      </c>
      <c r="I87" s="28">
        <v>1644.7543570590599</v>
      </c>
      <c r="J87" s="28">
        <v>4670.271644401485</v>
      </c>
      <c r="K87" s="28">
        <v>7357.6847371481763</v>
      </c>
      <c r="L87" s="28">
        <v>9685.5912209693215</v>
      </c>
      <c r="M87" s="28">
        <v>11766.636188506587</v>
      </c>
      <c r="N87" s="28">
        <v>13561.350053718817</v>
      </c>
      <c r="O87" s="28">
        <v>15149.055934940072</v>
      </c>
      <c r="P87" s="28">
        <v>16517.753024912941</v>
      </c>
      <c r="Q87" s="28">
        <v>17733.984848574484</v>
      </c>
      <c r="R87" s="28">
        <v>18671.612610218632</v>
      </c>
      <c r="S87" s="28">
        <v>19494.159360984231</v>
      </c>
      <c r="T87" s="28">
        <v>20167.097733603299</v>
      </c>
      <c r="U87" s="28">
        <v>20803.120347245502</v>
      </c>
      <c r="V87" s="28">
        <v>21725.670093082848</v>
      </c>
      <c r="W87" s="28">
        <v>20515.269211345578</v>
      </c>
    </row>
    <row r="89" spans="1:23" collapsed="1"/>
    <row r="90" spans="1:23">
      <c r="A90" s="7" t="s">
        <v>93</v>
      </c>
    </row>
  </sheetData>
  <sheetProtection algorithmName="SHA-512" hashValue="IOa8dq1eqyVcwxmNLjYu9tqkFm+ou4Hmdtqu2SDSeGG994l/SIqx+0+2u7l5nOLxGpCTqelmmn/lBQ0ddF2Yqw==" saltValue="eWp6wqYCECef6mR/iVz8v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M27_30_Generation</vt:lpstr>
      <vt:lpstr>M27_30_Capacity</vt:lpstr>
      <vt:lpstr>M27_30_VOM Cost</vt:lpstr>
      <vt:lpstr>M27_30_FOM Cost</vt:lpstr>
      <vt:lpstr>M27_30_Fuel Cost</vt:lpstr>
      <vt:lpstr>M27_30_Build Cost</vt:lpstr>
      <vt:lpstr>M27_30_REHAB Cost</vt:lpstr>
      <vt:lpstr>M27_30_REZ Tx Cost</vt:lpstr>
      <vt:lpstr>M27_30_USE+DSP Cost</vt:lpstr>
      <vt:lpstr>M27_30_SyncCon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2020-11-09T05:46:43Z</dcterms:created>
  <dcterms:modified xsi:type="dcterms:W3CDTF">2020-11-09T22:56:29Z</dcterms:modified>
</cp:coreProperties>
</file>