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31_34_Generation" sheetId="19" r:id="rId16"/>
    <sheet name="M31_34_Capacity" sheetId="20" r:id="rId17"/>
    <sheet name="M31_34_VOM Cost" sheetId="21" r:id="rId18"/>
    <sheet name="M31_34_FOM Cost" sheetId="22" r:id="rId19"/>
    <sheet name="M31_34_Fuel Cost" sheetId="23" r:id="rId20"/>
    <sheet name="M31_34_Build Cost" sheetId="24" r:id="rId21"/>
    <sheet name="M31_34_REHAB Cost" sheetId="25" r:id="rId22"/>
    <sheet name="M31_34_REZ Tx Cost" sheetId="26" r:id="rId23"/>
    <sheet name="M31_34_USE+DSP Cost" sheetId="27" r:id="rId24"/>
    <sheet name="M31_34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J25" i="8"/>
  <c r="K25" i="8" s="1"/>
  <c r="L25" i="8" s="1"/>
  <c r="M25" i="8" s="1"/>
  <c r="N25" i="8" s="1"/>
  <c r="O25" i="8" s="1"/>
  <c r="P25" i="8" s="1"/>
  <c r="Q25" i="8" s="1"/>
  <c r="R25" i="8" s="1"/>
  <c r="S25" i="8" s="1"/>
  <c r="T25" i="8" s="1"/>
  <c r="U25" i="8" s="1"/>
  <c r="V25" i="8" s="1"/>
  <c r="W25" i="8" s="1"/>
  <c r="X25" i="8" s="1"/>
  <c r="Y25" i="8" s="1"/>
  <c r="Z25" i="8" s="1"/>
  <c r="AA25" i="8" s="1"/>
  <c r="AB25" i="8" s="1"/>
  <c r="AC25" i="8" s="1"/>
  <c r="A22" i="8"/>
  <c r="E14" i="8"/>
  <c r="E11" i="8"/>
  <c r="E10" i="8"/>
  <c r="E9" i="8"/>
  <c r="E8" i="8"/>
  <c r="K6" i="8"/>
  <c r="L6" i="8" s="1"/>
  <c r="M6" i="8" s="1"/>
  <c r="N6" i="8" s="1"/>
  <c r="O6" i="8" s="1"/>
  <c r="P6" i="8" s="1"/>
  <c r="Q6" i="8" s="1"/>
  <c r="R6" i="8" s="1"/>
  <c r="S6" i="8" s="1"/>
  <c r="T6" i="8" s="1"/>
  <c r="U6" i="8" s="1"/>
  <c r="V6" i="8" s="1"/>
  <c r="W6" i="8" s="1"/>
  <c r="X6" i="8" s="1"/>
  <c r="Y6" i="8" s="1"/>
  <c r="Z6" i="8" s="1"/>
  <c r="AA6" i="8" s="1"/>
  <c r="AB6" i="8" s="1"/>
  <c r="AC6" i="8" s="1"/>
  <c r="J6" i="8"/>
  <c r="A3" i="8"/>
  <c r="R60" i="8"/>
  <c r="Q56" i="8"/>
  <c r="P53" i="8"/>
  <c r="O50" i="8"/>
  <c r="N47" i="8"/>
  <c r="J38" i="8"/>
  <c r="I34" i="8"/>
  <c r="AC30" i="8"/>
  <c r="AB27" i="8"/>
  <c r="X7" i="8"/>
  <c r="Q60" i="8"/>
  <c r="P56" i="8"/>
  <c r="O53" i="8"/>
  <c r="N50" i="8"/>
  <c r="L39" i="8"/>
  <c r="K35" i="8"/>
  <c r="J32" i="8"/>
  <c r="I29" i="8"/>
  <c r="M13" i="8"/>
  <c r="AA61" i="8"/>
  <c r="Z57" i="8"/>
  <c r="Y54" i="8"/>
  <c r="X51" i="8"/>
  <c r="W48" i="8"/>
  <c r="S39" i="8"/>
  <c r="R35" i="8"/>
  <c r="Q32" i="8"/>
  <c r="P29" i="8"/>
  <c r="O26" i="8"/>
  <c r="X55" i="8"/>
  <c r="R61" i="8"/>
  <c r="Q57" i="8"/>
  <c r="P54" i="8"/>
  <c r="O51" i="8"/>
  <c r="N48" i="8"/>
  <c r="R39" i="8"/>
  <c r="Q35" i="8"/>
  <c r="P32" i="8"/>
  <c r="O29" i="8"/>
  <c r="S13" i="8"/>
  <c r="K48" i="8"/>
  <c r="K59" i="8"/>
  <c r="J55" i="8"/>
  <c r="I52" i="8"/>
  <c r="AC48" i="8"/>
  <c r="L40" i="8"/>
  <c r="K36" i="8"/>
  <c r="J33" i="8"/>
  <c r="I30" i="8"/>
  <c r="J13" i="8"/>
  <c r="L7" i="8"/>
  <c r="P61" i="8"/>
  <c r="O57" i="8"/>
  <c r="N54" i="8"/>
  <c r="M51" i="8"/>
  <c r="L48" i="8"/>
  <c r="M38" i="8"/>
  <c r="L34" i="8"/>
  <c r="K31" i="8"/>
  <c r="J28" i="8"/>
  <c r="I13" i="8"/>
  <c r="AA56" i="8"/>
  <c r="AA48" i="8"/>
  <c r="AC35" i="8"/>
  <c r="M12" i="8"/>
  <c r="W39" i="8"/>
  <c r="S26" i="8"/>
  <c r="AA26" i="8"/>
  <c r="U35" i="8"/>
  <c r="Z8" i="8"/>
  <c r="O39" i="8"/>
  <c r="K26" i="8"/>
  <c r="R56" i="8"/>
  <c r="W33" i="8"/>
  <c r="W55" i="8"/>
  <c r="T12" i="8"/>
  <c r="Q36" i="8"/>
  <c r="AA8" i="8"/>
  <c r="T38" i="8"/>
  <c r="X35" i="8"/>
  <c r="W12" i="8"/>
  <c r="AC60" i="8"/>
  <c r="AA53" i="8"/>
  <c r="AA40" i="8"/>
  <c r="Y33" i="8"/>
  <c r="W27" i="8"/>
  <c r="S56" i="8"/>
  <c r="R34" i="8"/>
  <c r="Q40" i="8"/>
  <c r="Z14" i="8"/>
  <c r="U49" i="8"/>
  <c r="O13" i="8"/>
  <c r="L32" i="8"/>
  <c r="S8" i="8"/>
  <c r="X59" i="8"/>
  <c r="R31" i="8"/>
  <c r="T56" i="8"/>
  <c r="R36" i="8"/>
  <c r="P30" i="8"/>
  <c r="K56" i="8"/>
  <c r="AB32" i="8"/>
  <c r="V35" i="8"/>
  <c r="T32" i="8"/>
  <c r="P10" i="8"/>
  <c r="V30" i="8"/>
  <c r="P33" i="8"/>
  <c r="P36" i="8"/>
  <c r="AB51" i="8"/>
  <c r="P59" i="8"/>
  <c r="X36" i="8"/>
  <c r="N27" i="8"/>
  <c r="W50" i="8"/>
  <c r="Q34" i="8"/>
  <c r="X56" i="8"/>
  <c r="R32" i="8"/>
  <c r="L55" i="8"/>
  <c r="AA39" i="8"/>
  <c r="L60" i="8"/>
  <c r="Z39" i="8"/>
  <c r="I50" i="8"/>
  <c r="T40" i="8"/>
  <c r="T7" i="8"/>
  <c r="U51" i="8"/>
  <c r="Q13" i="8"/>
  <c r="R48" i="8"/>
  <c r="P13" i="8"/>
  <c r="J60" i="8"/>
  <c r="I56" i="8"/>
  <c r="AC52" i="8"/>
  <c r="AB49" i="8"/>
  <c r="X40" i="8"/>
  <c r="W36" i="8"/>
  <c r="V33" i="8"/>
  <c r="U30" i="8"/>
  <c r="T27" i="8"/>
  <c r="P7" i="8"/>
  <c r="I60" i="8"/>
  <c r="AC55" i="8"/>
  <c r="AB52" i="8"/>
  <c r="AA49" i="8"/>
  <c r="Y38" i="8"/>
  <c r="X34" i="8"/>
  <c r="W31" i="8"/>
  <c r="V28" i="8"/>
  <c r="Z12" i="8"/>
  <c r="S61" i="8"/>
  <c r="R57" i="8"/>
  <c r="Q54" i="8"/>
  <c r="P51" i="8"/>
  <c r="O48" i="8"/>
  <c r="K39" i="8"/>
  <c r="J35" i="8"/>
  <c r="I32" i="8"/>
  <c r="AC28" i="8"/>
  <c r="AB13" i="8"/>
  <c r="AC54" i="8"/>
  <c r="J61" i="8"/>
  <c r="I57" i="8"/>
  <c r="AC53" i="8"/>
  <c r="AB50" i="8"/>
  <c r="AA47" i="8"/>
  <c r="J39" i="8"/>
  <c r="I35" i="8"/>
  <c r="AC31" i="8"/>
  <c r="AB28" i="8"/>
  <c r="K13" i="8"/>
  <c r="Y61" i="8"/>
  <c r="X57" i="8"/>
  <c r="W54" i="8"/>
  <c r="V51" i="8"/>
  <c r="U48" i="8"/>
  <c r="Y39" i="8"/>
  <c r="W32" i="8"/>
  <c r="V29" i="8"/>
  <c r="Y59" i="8"/>
  <c r="AB56" i="8"/>
  <c r="Z50" i="8"/>
  <c r="Z36" i="8"/>
  <c r="X30" i="8"/>
  <c r="V12" i="8"/>
  <c r="V61" i="8"/>
  <c r="L38" i="8"/>
  <c r="N61" i="8"/>
  <c r="J34" i="8"/>
  <c r="Y36" i="8"/>
  <c r="Q53" i="8"/>
  <c r="AA38" i="8"/>
  <c r="AA34" i="8"/>
  <c r="S53" i="8"/>
  <c r="O27" i="8"/>
  <c r="AC57" i="8"/>
  <c r="M57" i="8"/>
  <c r="N35" i="8"/>
  <c r="O33" i="8"/>
  <c r="V57" i="8"/>
  <c r="W47" i="8"/>
  <c r="U12" i="8"/>
  <c r="V47" i="8"/>
  <c r="Y57" i="8"/>
  <c r="P49" i="8"/>
  <c r="T34" i="8"/>
  <c r="W59" i="8"/>
  <c r="V55" i="8"/>
  <c r="U52" i="8"/>
  <c r="T49" i="8"/>
  <c r="P40" i="8"/>
  <c r="O36" i="8"/>
  <c r="N33" i="8"/>
  <c r="M30" i="8"/>
  <c r="L27" i="8"/>
  <c r="AB60" i="8"/>
  <c r="V59" i="8"/>
  <c r="U55" i="8"/>
  <c r="T52" i="8"/>
  <c r="S49" i="8"/>
  <c r="Q38" i="8"/>
  <c r="P34" i="8"/>
  <c r="O31" i="8"/>
  <c r="N28" i="8"/>
  <c r="R12" i="8"/>
  <c r="K61" i="8"/>
  <c r="J57" i="8"/>
  <c r="I54" i="8"/>
  <c r="AC50" i="8"/>
  <c r="AB47" i="8"/>
  <c r="X38" i="8"/>
  <c r="W34" i="8"/>
  <c r="V31" i="8"/>
  <c r="U28" i="8"/>
  <c r="T13" i="8"/>
  <c r="Z53" i="8"/>
  <c r="W60" i="8"/>
  <c r="V56" i="8"/>
  <c r="U53" i="8"/>
  <c r="T50" i="8"/>
  <c r="S47" i="8"/>
  <c r="W38" i="8"/>
  <c r="V34" i="8"/>
  <c r="U31" i="8"/>
  <c r="T28" i="8"/>
  <c r="X12" i="8"/>
  <c r="Q61" i="8"/>
  <c r="P57" i="8"/>
  <c r="O54" i="8"/>
  <c r="N51" i="8"/>
  <c r="M48" i="8"/>
  <c r="Q39" i="8"/>
  <c r="P35" i="8"/>
  <c r="O32" i="8"/>
  <c r="N29" i="8"/>
  <c r="O12" i="8"/>
  <c r="M54" i="8"/>
  <c r="U60" i="8"/>
  <c r="R50" i="8"/>
  <c r="S40" i="8"/>
  <c r="Q33" i="8"/>
  <c r="N12" i="8"/>
  <c r="J40" i="8"/>
  <c r="W13" i="8"/>
  <c r="AA60" i="8"/>
  <c r="P50" i="8"/>
  <c r="K60" i="8"/>
  <c r="Z28" i="8"/>
  <c r="R26" i="8"/>
  <c r="I36" i="8"/>
  <c r="R38" i="8"/>
  <c r="Y60" i="8"/>
  <c r="T39" i="8"/>
  <c r="O7" i="8"/>
  <c r="X29" i="8"/>
  <c r="X54" i="8"/>
  <c r="X32" i="8"/>
  <c r="Q52" i="8"/>
  <c r="R13" i="8"/>
  <c r="U38" i="8"/>
  <c r="N57" i="8"/>
  <c r="I28" i="8"/>
  <c r="O59" i="8"/>
  <c r="N55" i="8"/>
  <c r="M52" i="8"/>
  <c r="L49" i="8"/>
  <c r="AC39" i="8"/>
  <c r="AB35" i="8"/>
  <c r="AA32" i="8"/>
  <c r="Z29" i="8"/>
  <c r="V13" i="8"/>
  <c r="N49" i="8"/>
  <c r="N59" i="8"/>
  <c r="M55" i="8"/>
  <c r="L52" i="8"/>
  <c r="K49" i="8"/>
  <c r="I38" i="8"/>
  <c r="AC33" i="8"/>
  <c r="AB30" i="8"/>
  <c r="AA27" i="8"/>
  <c r="J12" i="8"/>
  <c r="X60" i="8"/>
  <c r="W56" i="8"/>
  <c r="V53" i="8"/>
  <c r="U50" i="8"/>
  <c r="T47" i="8"/>
  <c r="P38" i="8"/>
  <c r="O34" i="8"/>
  <c r="N31" i="8"/>
  <c r="M28" i="8"/>
  <c r="L13" i="8"/>
  <c r="W52" i="8"/>
  <c r="O60" i="8"/>
  <c r="N56" i="8"/>
  <c r="M53" i="8"/>
  <c r="L50" i="8"/>
  <c r="K47" i="8"/>
  <c r="O38" i="8"/>
  <c r="N34" i="8"/>
  <c r="M31" i="8"/>
  <c r="L28" i="8"/>
  <c r="P12" i="8"/>
  <c r="I61" i="8"/>
  <c r="AC56" i="8"/>
  <c r="AB53" i="8"/>
  <c r="AA50" i="8"/>
  <c r="Z47" i="8"/>
  <c r="I39" i="8"/>
  <c r="AC34" i="8"/>
  <c r="AB31" i="8"/>
  <c r="AA28" i="8"/>
  <c r="AB11" i="8"/>
  <c r="O52" i="8"/>
  <c r="M60" i="8"/>
  <c r="L56" i="8"/>
  <c r="K53" i="8"/>
  <c r="J50" i="8"/>
  <c r="K40" i="8"/>
  <c r="J36" i="8"/>
  <c r="I33" i="8"/>
  <c r="AC29" i="8"/>
  <c r="AB26" i="8"/>
  <c r="W61" i="8"/>
  <c r="P55" i="8"/>
  <c r="AB54" i="8"/>
  <c r="Q31" i="8"/>
  <c r="O61" i="8"/>
  <c r="K34" i="8"/>
  <c r="L12" i="8"/>
  <c r="L54" i="8"/>
  <c r="I31" i="8"/>
  <c r="Z56" i="8"/>
  <c r="X33" i="8"/>
  <c r="V52" i="8"/>
  <c r="O47" i="8"/>
  <c r="K29" i="8"/>
  <c r="N30" i="8"/>
  <c r="J56" i="8"/>
  <c r="Z31" i="8"/>
  <c r="Z34" i="8"/>
  <c r="J31" i="8"/>
  <c r="AC27" i="8"/>
  <c r="W30" i="8"/>
  <c r="J26" i="8"/>
  <c r="AC49" i="8"/>
  <c r="J51" i="8"/>
  <c r="Z38" i="8"/>
  <c r="X31" i="8"/>
  <c r="K57" i="8"/>
  <c r="AB39" i="8"/>
  <c r="Y29" i="8"/>
  <c r="W7" i="8"/>
  <c r="R49" i="8"/>
  <c r="L33" i="8"/>
  <c r="I12" i="8"/>
  <c r="K55" i="8"/>
  <c r="M40" i="8"/>
  <c r="J30" i="8"/>
  <c r="Z55" i="8"/>
  <c r="AB40" i="8"/>
  <c r="Y30" i="8"/>
  <c r="P47" i="8"/>
  <c r="I55" i="8"/>
  <c r="AC38" i="8"/>
  <c r="Y13" i="8"/>
  <c r="S51" i="8"/>
  <c r="L29" i="8"/>
  <c r="Z60" i="8"/>
  <c r="K12" i="8"/>
  <c r="S35" i="8"/>
  <c r="K52" i="8"/>
  <c r="Z35" i="8"/>
  <c r="Z61" i="8"/>
  <c r="Y35" i="8"/>
  <c r="S59" i="8"/>
  <c r="R33" i="8"/>
  <c r="W57" i="8"/>
  <c r="S31" i="8"/>
  <c r="S38" i="8"/>
  <c r="K38" i="8"/>
  <c r="AC61" i="8"/>
  <c r="AB57" i="8"/>
  <c r="AA54" i="8"/>
  <c r="Z51" i="8"/>
  <c r="Y48" i="8"/>
  <c r="U39" i="8"/>
  <c r="T35" i="8"/>
  <c r="S32" i="8"/>
  <c r="R29" i="8"/>
  <c r="N13" i="8"/>
  <c r="AB61" i="8"/>
  <c r="AA57" i="8"/>
  <c r="Z54" i="8"/>
  <c r="Y51" i="8"/>
  <c r="W40" i="8"/>
  <c r="V36" i="8"/>
  <c r="U33" i="8"/>
  <c r="T30" i="8"/>
  <c r="S27" i="8"/>
  <c r="W11" i="8"/>
  <c r="P60" i="8"/>
  <c r="O56" i="8"/>
  <c r="N53" i="8"/>
  <c r="M50" i="8"/>
  <c r="L47" i="8"/>
  <c r="AC36" i="8"/>
  <c r="AB33" i="8"/>
  <c r="AA30" i="8"/>
  <c r="Z27" i="8"/>
  <c r="Y12" i="8"/>
  <c r="L51" i="8"/>
  <c r="AB59" i="8"/>
  <c r="AA55" i="8"/>
  <c r="Z52" i="8"/>
  <c r="Y49" i="8"/>
  <c r="AC40" i="8"/>
  <c r="AB36" i="8"/>
  <c r="AA33" i="8"/>
  <c r="Z30" i="8"/>
  <c r="Y27" i="8"/>
  <c r="T60" i="8"/>
  <c r="V60" i="8"/>
  <c r="U56" i="8"/>
  <c r="T53" i="8"/>
  <c r="S50" i="8"/>
  <c r="R47" i="8"/>
  <c r="V38" i="8"/>
  <c r="U34" i="8"/>
  <c r="T31" i="8"/>
  <c r="S28" i="8"/>
  <c r="V8" i="8"/>
  <c r="Y50" i="8"/>
  <c r="Z59" i="8"/>
  <c r="Y55" i="8"/>
  <c r="X52" i="8"/>
  <c r="W49" i="8"/>
  <c r="X39" i="8"/>
  <c r="W35" i="8"/>
  <c r="V32" i="8"/>
  <c r="U29" i="8"/>
  <c r="T26" i="8"/>
  <c r="Q59" i="8"/>
  <c r="U54" i="8"/>
  <c r="AA51" i="8"/>
  <c r="AA29" i="8"/>
  <c r="U57" i="8"/>
  <c r="U32" i="8"/>
  <c r="X10" i="8"/>
  <c r="K51" i="8"/>
  <c r="S29" i="8"/>
  <c r="Y53" i="8"/>
  <c r="M32" i="8"/>
  <c r="O55" i="8"/>
  <c r="Y40" i="8"/>
  <c r="U27" i="8"/>
  <c r="M27" i="8"/>
  <c r="I53" i="8"/>
  <c r="O30" i="8"/>
  <c r="Y31" i="8"/>
  <c r="Z48" i="8"/>
  <c r="T54" i="8"/>
  <c r="K8" i="8"/>
  <c r="X50" i="8"/>
  <c r="S34" i="8"/>
  <c r="M49" i="8"/>
  <c r="Y28" i="8"/>
  <c r="M61" i="8"/>
  <c r="K54" i="8"/>
  <c r="I48" i="8"/>
  <c r="Y34" i="8"/>
  <c r="W28" i="8"/>
  <c r="L61" i="8"/>
  <c r="I51" i="8"/>
  <c r="AA35" i="8"/>
  <c r="AC13" i="8"/>
  <c r="S52" i="8"/>
  <c r="M36" i="8"/>
  <c r="J27" i="8"/>
  <c r="X47" i="8"/>
  <c r="J52" i="8"/>
  <c r="L36" i="8"/>
  <c r="I27" i="8"/>
  <c r="AA59" i="8"/>
  <c r="Y52" i="8"/>
  <c r="AA36" i="8"/>
  <c r="Z13" i="8"/>
  <c r="J59" i="8"/>
  <c r="AB48" i="8"/>
  <c r="AA31" i="8"/>
  <c r="I40" i="8"/>
  <c r="T29" i="8"/>
  <c r="Q28" i="8"/>
  <c r="R40" i="8"/>
  <c r="X53" i="8"/>
  <c r="P31" i="8"/>
  <c r="W53" i="8"/>
  <c r="Q29" i="8"/>
  <c r="M59" i="8"/>
  <c r="J49" i="8"/>
  <c r="W26" i="8"/>
  <c r="V48" i="8"/>
  <c r="AA13" i="8"/>
  <c r="S36" i="8"/>
  <c r="X61" i="8"/>
  <c r="V54" i="8"/>
  <c r="R28" i="8"/>
  <c r="X13" i="8"/>
  <c r="U61" i="8"/>
  <c r="T57" i="8"/>
  <c r="S54" i="8"/>
  <c r="R51" i="8"/>
  <c r="Q48" i="8"/>
  <c r="M39" i="8"/>
  <c r="L35" i="8"/>
  <c r="K32" i="8"/>
  <c r="J29" i="8"/>
  <c r="AA12" i="8"/>
  <c r="T61" i="8"/>
  <c r="S57" i="8"/>
  <c r="R54" i="8"/>
  <c r="Q51" i="8"/>
  <c r="O40" i="8"/>
  <c r="N36" i="8"/>
  <c r="M33" i="8"/>
  <c r="L30" i="8"/>
  <c r="K27" i="8"/>
  <c r="O11" i="8"/>
  <c r="AC59" i="8"/>
  <c r="AB55" i="8"/>
  <c r="AA52" i="8"/>
  <c r="Z49" i="8"/>
  <c r="V40" i="8"/>
  <c r="U36" i="8"/>
  <c r="T33" i="8"/>
  <c r="S30" i="8"/>
  <c r="R27" i="8"/>
  <c r="Q12" i="8"/>
  <c r="V49" i="8"/>
  <c r="T59" i="8"/>
  <c r="S55" i="8"/>
  <c r="R52" i="8"/>
  <c r="Q49" i="8"/>
  <c r="U40" i="8"/>
  <c r="T36" i="8"/>
  <c r="S33" i="8"/>
  <c r="R30" i="8"/>
  <c r="Q27" i="8"/>
  <c r="R53" i="8"/>
  <c r="N60" i="8"/>
  <c r="M56" i="8"/>
  <c r="L53" i="8"/>
  <c r="K50" i="8"/>
  <c r="J47" i="8"/>
  <c r="N38" i="8"/>
  <c r="M34" i="8"/>
  <c r="L31" i="8"/>
  <c r="K28" i="8"/>
  <c r="N8" i="8"/>
  <c r="S48" i="8"/>
  <c r="R59" i="8"/>
  <c r="Q55" i="8"/>
  <c r="P52" i="8"/>
  <c r="O49" i="8"/>
  <c r="P39" i="8"/>
  <c r="O35" i="8"/>
  <c r="N32" i="8"/>
  <c r="M29" i="8"/>
  <c r="L26" i="8"/>
  <c r="I59" i="8"/>
  <c r="J53" i="8"/>
  <c r="P28" i="8"/>
  <c r="J48" i="8"/>
  <c r="N39" i="8"/>
  <c r="X28" i="8"/>
  <c r="L57" i="8"/>
  <c r="S12" i="8"/>
  <c r="J54" i="8"/>
  <c r="Z32" i="8"/>
  <c r="U59" i="8"/>
  <c r="T55" i="8"/>
  <c r="N40" i="8"/>
  <c r="K30" i="8"/>
  <c r="L59" i="8"/>
  <c r="I49" i="8"/>
  <c r="K33" i="8"/>
  <c r="T51" i="8"/>
  <c r="X49" i="8"/>
  <c r="Z33" i="8"/>
  <c r="AB7" i="8"/>
  <c r="AC51" i="8"/>
  <c r="AB34" i="8"/>
  <c r="Z26" i="8"/>
  <c r="V39" i="8"/>
  <c r="AC12" i="8"/>
  <c r="Y56" i="8"/>
  <c r="O28" i="8"/>
  <c r="V50" i="8"/>
  <c r="U13" i="8"/>
  <c r="Y32" i="8"/>
  <c r="W51" i="8"/>
  <c r="W29" i="8"/>
  <c r="R55" i="8"/>
  <c r="Q30" i="8"/>
  <c r="T48" i="8"/>
  <c r="Q50" i="8"/>
  <c r="AC32" i="8"/>
  <c r="Z40" i="8"/>
  <c r="N52" i="8"/>
  <c r="AB8" i="8"/>
  <c r="AB12" i="8"/>
  <c r="V27" i="8"/>
  <c r="S60" i="8"/>
  <c r="M35" i="8"/>
  <c r="AB29" i="8"/>
  <c r="AB38" i="8"/>
  <c r="Z11" i="8"/>
  <c r="R7" i="8"/>
  <c r="P26" i="8"/>
  <c r="L14" i="8"/>
  <c r="N14" i="8"/>
  <c r="I11" i="8"/>
  <c r="I7" i="8"/>
  <c r="Y8" i="8"/>
  <c r="Y26" i="8"/>
  <c r="U47" i="8"/>
  <c r="R9" i="8"/>
  <c r="P11" i="8"/>
  <c r="K9" i="8"/>
  <c r="U14" i="8"/>
  <c r="AC14" i="8"/>
  <c r="O9" i="8"/>
  <c r="AC26" i="8"/>
  <c r="W9" i="8"/>
  <c r="AC8" i="8"/>
  <c r="R8" i="8"/>
  <c r="W10" i="8"/>
  <c r="J9" i="8"/>
  <c r="K7" i="8"/>
  <c r="O8" i="8"/>
  <c r="K11" i="8"/>
  <c r="Z7" i="8"/>
  <c r="X26" i="8"/>
  <c r="X14" i="8"/>
  <c r="Y14" i="8"/>
  <c r="Q11" i="8"/>
  <c r="AA7" i="8"/>
  <c r="O10" i="8"/>
  <c r="I26" i="8"/>
  <c r="P48" i="8"/>
  <c r="T9" i="8"/>
  <c r="R10" i="8"/>
  <c r="P14" i="8"/>
  <c r="S9" i="8"/>
  <c r="AA9" i="8"/>
  <c r="Y9" i="8"/>
  <c r="M26" i="8"/>
  <c r="V10" i="8"/>
  <c r="Q9" i="8"/>
  <c r="M11" i="8"/>
  <c r="X9" i="8"/>
  <c r="W14" i="8"/>
  <c r="P9" i="8"/>
  <c r="S11" i="8"/>
  <c r="M7" i="8"/>
  <c r="K14" i="8"/>
  <c r="V14" i="8"/>
  <c r="L11" i="8"/>
  <c r="Y7" i="8"/>
  <c r="AB9" i="8"/>
  <c r="I47" i="8"/>
  <c r="P8" i="8"/>
  <c r="X8" i="8"/>
  <c r="T10" i="8"/>
  <c r="J7" i="8"/>
  <c r="X48" i="8"/>
  <c r="AA11" i="8"/>
  <c r="U7" i="8"/>
  <c r="O14" i="8"/>
  <c r="T14" i="8"/>
  <c r="X11" i="8"/>
  <c r="N7" i="8"/>
  <c r="M9" i="8"/>
  <c r="P27" i="8"/>
  <c r="U26" i="8"/>
  <c r="Y47" i="8"/>
  <c r="AA10" i="8"/>
  <c r="N10" i="8"/>
  <c r="L9" i="8"/>
  <c r="Y10" i="8"/>
  <c r="Z10" i="8"/>
  <c r="T8" i="8"/>
  <c r="V26" i="8"/>
  <c r="U8" i="8"/>
  <c r="J11" i="8"/>
  <c r="N9" i="8"/>
  <c r="R14" i="8"/>
  <c r="I14" i="8"/>
  <c r="T11" i="8"/>
  <c r="Q7" i="8"/>
  <c r="U9" i="8"/>
  <c r="X27" i="8"/>
  <c r="M47" i="8"/>
  <c r="L10" i="8"/>
  <c r="I10" i="8"/>
  <c r="S10" i="8"/>
  <c r="AC10" i="8"/>
  <c r="U10" i="8"/>
  <c r="M10" i="8"/>
  <c r="J8" i="8"/>
  <c r="Y11" i="8"/>
  <c r="AC11" i="8"/>
  <c r="R11" i="8"/>
  <c r="V9" i="8"/>
  <c r="S14" i="8"/>
  <c r="AB14" i="8"/>
  <c r="N11" i="8"/>
  <c r="V7" i="8"/>
  <c r="AC9" i="8"/>
  <c r="N26" i="8"/>
  <c r="AC47" i="8"/>
  <c r="Q10" i="8"/>
  <c r="K10" i="8"/>
  <c r="Q14" i="8"/>
  <c r="M8" i="8"/>
  <c r="AC7" i="8"/>
  <c r="L8" i="8"/>
  <c r="AA14" i="8"/>
  <c r="J14" i="8"/>
  <c r="V11" i="8"/>
  <c r="S7" i="8"/>
  <c r="Q8" i="8"/>
  <c r="Q26" i="8"/>
  <c r="Q47" i="8"/>
  <c r="U11" i="8"/>
  <c r="Z9" i="8"/>
  <c r="M14" i="8"/>
  <c r="W8" i="8"/>
  <c r="I9" i="8"/>
  <c r="J10" i="8"/>
  <c r="I8" i="8"/>
  <c r="AB10"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<sst xmlns="http://schemas.openxmlformats.org/spreadsheetml/2006/main" count="6365" uniqueCount="155">
  <si>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</si>
  <si>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</si>
  <si>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</si>
  <si>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</si>
  <si>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</si>
  <si>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</si>
  <si>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</si>
  <si>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</si>
  <si>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</si>
  <si>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</si>
  <si>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</si>
  <si>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</si>
  <si>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</si>
  <si>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</si>
  <si>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</si>
  <si>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</si>
  <si>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Fast Scenario. Marinus Link stage 1 from 1 July 2031 and stage 2 from 1 July 2034.</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</si>
  <si>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</si>
  <si>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</si>
  <si>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</si>
  <si>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</si>
  <si>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</si>
  <si>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</si>
  <si>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</si>
  <si>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</si>
  <si>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</si>
  <si>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</si>
  <si>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</si>
  <si>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</si>
  <si>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</si>
  <si>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</si>
  <si>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</si>
  <si>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</si>
  <si>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</si>
  <si>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</si>
  <si>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</si>
  <si>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</si>
  <si>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</si>
  <si>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</si>
  <si>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</si>
  <si>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</si>
  <si>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</si>
  <si>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</si>
  <si>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</si>
  <si>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</si>
  <si>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</si>
  <si>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</si>
  <si>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</si>
  <si>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</si>
  <si>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</si>
  <si>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</si>
  <si>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</si>
  <si>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</si>
  <si>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</si>
  <si>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</si>
  <si>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M31_34 simulations include Marinus Link stage 1 from 1 July 2031 and stage 2 from 1 July 2034.</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</si>
  <si>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</si>
  <si>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</si>
  <si>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</si>
  <si>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</si>
  <si>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</si>
  <si>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</si>
  <si>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</si>
  <si>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</si>
  <si>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</si>
  <si>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</si>
  <si>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</si>
  <si>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</si>
  <si>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</si>
  <si>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</si>
  <si>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</si>
  <si>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</si>
  <si>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</si>
  <si>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</si>
  <si>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</si>
  <si>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</si>
  <si>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</si>
  <si>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</si>
  <si>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</si>
  <si>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M31_34</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</si>
  <si>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</si>
  <si>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</si>
  <si>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</si>
  <si>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</si>
  <si>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</si>
  <si>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</si>
  <si>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</si>
  <si>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</si>
  <si>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</si>
  <si>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</si>
  <si>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</si>
  <si>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</si>
  <si>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</si>
  <si>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</si>
  <si>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Fast Change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</si>
  <si>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</si>
  <si>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</si>
  <si>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</si>
  <si>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</si>
  <si>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</si>
  <si>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</si>
  <si>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</si>
  <si>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</si>
  <si>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</si>
  <si>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</si>
  <si>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</si>
  <si>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</si>
  <si>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</si>
  <si>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</si>
  <si>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</si>
  <si>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</si>
  <si>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</si>
  <si>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</si>
  <si>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</si>
  <si>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</si>
  <si>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</si>
  <si>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</si>
  <si>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</si>
  <si>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</si>
  <si>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</si>
  <si>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</si>
  <si>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</si>
  <si>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</si>
  <si>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</si>
  <si>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</si>
  <si>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</si>
  <si>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Fast Change Scenario</t>
  </si>
  <si>
    <t>Capacity calculated on 1 July. In early study years some wind and solar projects enter later in the financial year and are reflected in the following financial year's capacity.</t>
  </si>
  <si>
    <t>Non-controllable capacity</t>
  </si>
  <si>
    <t>VOM cost by technology ($000s) - Base Case, Fast Change Scenario</t>
  </si>
  <si>
    <t>Real June 2019 dollars discounted to 1 July 2019</t>
  </si>
  <si>
    <t>FOM cost by technology ($000s) - Base Case, Fast Change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</si>
  <si>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</si>
  <si>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Fast Change Scenario</t>
  </si>
  <si>
    <t>New generation build cost (CAPEX) by technology ($000s) - Base Case, Fast Change Scenario</t>
  </si>
  <si>
    <t>CAPEX (Install)</t>
  </si>
  <si>
    <t>Real June 2019 dollars discounted to 1 July 2019. The total capital costs are annualised for modelling purposes.</t>
  </si>
  <si>
    <t>Rehabilition cost by technology ($000s) - Base Case, Fast Change Scenario</t>
  </si>
  <si>
    <t>REZ transmission expansion cost by region ($000s) - Base Case, Fast Change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</si>
  <si>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</si>
  <si>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</si>
  <si>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</si>
  <si>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</si>
  <si>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Fast Change Scenario</t>
  </si>
  <si>
    <t>Synchronous Condenser cost by region ($000s) - Base Case, Fast Change Scenario</t>
  </si>
  <si>
    <t>Annual sent-out generation by technology (GWh) - Marinus 1500MW M31_34, Fast Change Scenario</t>
  </si>
  <si>
    <t>Installed capacity by technology (MW) - Marinus 1500MW M31_34, Fast Change Scenario</t>
  </si>
  <si>
    <t>VOM cost by technology ($000s) - Marinus 1500MW M31_34, Fast Change Scenario</t>
  </si>
  <si>
    <t>FOM cost by technology ($000s) - Marinus 1500MW M31_34, Fast Change Scenario</t>
  </si>
  <si>
    <t>Fuel cost by technology ($000s) - Marinus 1500MW M31_34, Fast Change Scenario</t>
  </si>
  <si>
    <t>New generation build cost (CAPEX) by technology ($000s) - Marinus 1500MW M31_34, Fast Change Scenario</t>
  </si>
  <si>
    <t>Rehabilitation cost by technology ($000s) - Marinus 1500MW M31_34, Fast Change Scenario</t>
  </si>
  <si>
    <t>REZ transmission expansion cost by region ($000s) - Marinus 1500MW M31_34, Fast Change Scenario</t>
  </si>
  <si>
    <t>USE and USE / DSP cost by region ($000s) - Marinus 1500MW M31_34, Fast Change Scenario</t>
  </si>
  <si>
    <t>Synchronous Condenser cost by region ($000s) - Marinus 1500MW M31_34, Fast Change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</si>
</sst>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1.5044092055177316E-5</c:v>
                </c:pt>
                <c:pt idx="1">
                  <c:v>1.6542534591280855E-5</c:v>
                </c:pt>
                <c:pt idx="2">
                  <c:v>1.8519778590416535E-5</c:v>
                </c:pt>
                <c:pt idx="3">
                  <c:v>-20.562785149520757</c:v>
                </c:pt>
                <c:pt idx="4">
                  <c:v>-10.365220328852068</c:v>
                </c:pt>
                <c:pt idx="5">
                  <c:v>8.7874540655080935</c:v>
                </c:pt>
                <c:pt idx="6">
                  <c:v>0.83378421662095936</c:v>
                </c:pt>
                <c:pt idx="7">
                  <c:v>18.020941009121366</c:v>
                </c:pt>
                <c:pt idx="8">
                  <c:v>6.8377469254068561</c:v>
                </c:pt>
                <c:pt idx="9">
                  <c:v>15.261107937855064</c:v>
                </c:pt>
                <c:pt idx="10">
                  <c:v>16.270016579302027</c:v>
                </c:pt>
                <c:pt idx="11">
                  <c:v>88.911593189695381</c:v>
                </c:pt>
                <c:pt idx="12">
                  <c:v>76.985552228793509</c:v>
                </c:pt>
                <c:pt idx="13">
                  <c:v>94.432553819853581</c:v>
                </c:pt>
                <c:pt idx="14">
                  <c:v>91.308927063336128</c:v>
                </c:pt>
                <c:pt idx="15">
                  <c:v>90.864007961987753</c:v>
                </c:pt>
                <c:pt idx="16">
                  <c:v>73.09346041881642</c:v>
                </c:pt>
                <c:pt idx="17">
                  <c:v>74.43938250396377</c:v>
                </c:pt>
                <c:pt idx="18">
                  <c:v>90.408095992291351</c:v>
                </c:pt>
                <c:pt idx="19">
                  <c:v>113.81088583738217</c:v>
                </c:pt>
                <c:pt idx="20">
                  <c:v>96.372181939501786</c:v>
                </c:pt>
              </c:numCache>
            </c:numRef>
          </c:val>
          <c:extLst>
            <c:ext xmlns:c16="http://schemas.microsoft.com/office/drawing/2014/chart" uri="{C3380CC4-5D6E-409C-BE32-E72D297353CC}">
              <c16:uniqueId val="{00000000-F342-4338-8A80-997B412997F4}"/>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2.9190563873271457E-6</c:v>
                </c:pt>
                <c:pt idx="1">
                  <c:v>3.2171010934689548E-6</c:v>
                </c:pt>
                <c:pt idx="2">
                  <c:v>3.2983160635922105E-6</c:v>
                </c:pt>
                <c:pt idx="3">
                  <c:v>-2.6859245349896228</c:v>
                </c:pt>
                <c:pt idx="4">
                  <c:v>-8.2181239863535165</c:v>
                </c:pt>
                <c:pt idx="5">
                  <c:v>-17.786633418773185</c:v>
                </c:pt>
                <c:pt idx="6">
                  <c:v>-9.4714862366054433</c:v>
                </c:pt>
                <c:pt idx="7">
                  <c:v>30.850686555624328</c:v>
                </c:pt>
                <c:pt idx="8">
                  <c:v>3.0528708888544833</c:v>
                </c:pt>
                <c:pt idx="9">
                  <c:v>5.1305028688295495</c:v>
                </c:pt>
                <c:pt idx="10">
                  <c:v>22.763026233594051</c:v>
                </c:pt>
                <c:pt idx="11">
                  <c:v>32.381723880447915</c:v>
                </c:pt>
                <c:pt idx="12">
                  <c:v>28.574666727285134</c:v>
                </c:pt>
                <c:pt idx="13">
                  <c:v>34.007416198574354</c:v>
                </c:pt>
                <c:pt idx="14">
                  <c:v>23.451121704768507</c:v>
                </c:pt>
                <c:pt idx="15">
                  <c:v>23.024474999162369</c:v>
                </c:pt>
                <c:pt idx="16">
                  <c:v>24.87969285476947</c:v>
                </c:pt>
                <c:pt idx="17">
                  <c:v>44.342985582633872</c:v>
                </c:pt>
                <c:pt idx="18">
                  <c:v>28.061395030041108</c:v>
                </c:pt>
                <c:pt idx="19">
                  <c:v>34.008001973753274</c:v>
                </c:pt>
                <c:pt idx="20">
                  <c:v>38.162343097657839</c:v>
                </c:pt>
              </c:numCache>
            </c:numRef>
          </c:val>
          <c:extLst>
            <c:ext xmlns:c16="http://schemas.microsoft.com/office/drawing/2014/chart" uri="{C3380CC4-5D6E-409C-BE32-E72D297353CC}">
              <c16:uniqueId val="{00000001-F342-4338-8A80-997B412997F4}"/>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-0.39591447298950516</c:v>
                </c:pt>
                <c:pt idx="1">
                  <c:v>-0.32646272908477114</c:v>
                </c:pt>
                <c:pt idx="2">
                  <c:v>-0.57004528091521933</c:v>
                </c:pt>
                <c:pt idx="3">
                  <c:v>11.180829650598811</c:v>
                </c:pt>
                <c:pt idx="4">
                  <c:v>14.395535771820928</c:v>
                </c:pt>
                <c:pt idx="5">
                  <c:v>-0.6087769260923378</c:v>
                </c:pt>
                <c:pt idx="6">
                  <c:v>2.4647342730809467</c:v>
                </c:pt>
                <c:pt idx="7">
                  <c:v>-16.728805172579595</c:v>
                </c:pt>
                <c:pt idx="8">
                  <c:v>-15.967040468151914</c:v>
                </c:pt>
                <c:pt idx="9">
                  <c:v>-20.899260431002709</c:v>
                </c:pt>
                <c:pt idx="10">
                  <c:v>46.851446738934612</c:v>
                </c:pt>
                <c:pt idx="11">
                  <c:v>2.8680713287290418</c:v>
                </c:pt>
                <c:pt idx="12">
                  <c:v>16.119970898360595</c:v>
                </c:pt>
                <c:pt idx="13">
                  <c:v>10.542460789510631</c:v>
                </c:pt>
                <c:pt idx="14">
                  <c:v>35.172554242736602</c:v>
                </c:pt>
                <c:pt idx="15">
                  <c:v>12.271549630050897</c:v>
                </c:pt>
                <c:pt idx="16">
                  <c:v>39.0655428191683</c:v>
                </c:pt>
                <c:pt idx="17">
                  <c:v>26.685378703320282</c:v>
                </c:pt>
                <c:pt idx="18">
                  <c:v>15.019914213739218</c:v>
                </c:pt>
                <c:pt idx="19">
                  <c:v>20.522198499197255</c:v>
                </c:pt>
                <c:pt idx="20">
                  <c:v>16.613065231300016</c:v>
                </c:pt>
              </c:numCache>
            </c:numRef>
          </c:val>
          <c:extLst>
            <c:ext xmlns:c16="http://schemas.microsoft.com/office/drawing/2014/chart" uri="{C3380CC4-5D6E-409C-BE32-E72D297353CC}">
              <c16:uniqueId val="{00000002-F342-4338-8A80-997B412997F4}"/>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1.3730371937854216E-2</c:v>
                </c:pt>
                <c:pt idx="1">
                  <c:v>-3.3774577818810943E-2</c:v>
                </c:pt>
                <c:pt idx="2">
                  <c:v>4.165479772700928E-2</c:v>
                </c:pt>
                <c:pt idx="3">
                  <c:v>0.8498667731239693</c:v>
                </c:pt>
                <c:pt idx="4">
                  <c:v>1.7868435330750072</c:v>
                </c:pt>
                <c:pt idx="5">
                  <c:v>1.0531524852794827</c:v>
                </c:pt>
                <c:pt idx="6">
                  <c:v>1.6288989094196586</c:v>
                </c:pt>
                <c:pt idx="7">
                  <c:v>0.8448227319018915</c:v>
                </c:pt>
                <c:pt idx="8">
                  <c:v>1.7084148325762945</c:v>
                </c:pt>
                <c:pt idx="9">
                  <c:v>1.0291973285653513</c:v>
                </c:pt>
                <c:pt idx="10">
                  <c:v>-3.0104882622259903</c:v>
                </c:pt>
                <c:pt idx="11">
                  <c:v>-0.6142382411860744</c:v>
                </c:pt>
                <c:pt idx="12">
                  <c:v>-1.1745745615122141</c:v>
                </c:pt>
                <c:pt idx="13">
                  <c:v>-3.392019887034432</c:v>
                </c:pt>
                <c:pt idx="14">
                  <c:v>-3.9806795609445835</c:v>
                </c:pt>
                <c:pt idx="15">
                  <c:v>-4.5093887223737834</c:v>
                </c:pt>
                <c:pt idx="16">
                  <c:v>-3.4433964541321331</c:v>
                </c:pt>
                <c:pt idx="17">
                  <c:v>-2.3180223185194482</c:v>
                </c:pt>
                <c:pt idx="18">
                  <c:v>-1.0810020964035065</c:v>
                </c:pt>
                <c:pt idx="19">
                  <c:v>-5.589502147576888</c:v>
                </c:pt>
                <c:pt idx="20">
                  <c:v>-3.2475139072762396</c:v>
                </c:pt>
              </c:numCache>
            </c:numRef>
          </c:val>
          <c:extLst>
            <c:ext xmlns:c16="http://schemas.microsoft.com/office/drawing/2014/chart" uri="{C3380CC4-5D6E-409C-BE32-E72D297353CC}">
              <c16:uniqueId val="{00000003-F342-4338-8A80-997B412997F4}"/>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-5.1877503987569362</c:v>
                </c:pt>
                <c:pt idx="4">
                  <c:v>5.8600916097688458</c:v>
                </c:pt>
                <c:pt idx="5">
                  <c:v>2.1503494782312029</c:v>
                </c:pt>
                <c:pt idx="6">
                  <c:v>2.1524694411529435</c:v>
                </c:pt>
                <c:pt idx="7">
                  <c:v>-9.051613207429785</c:v>
                </c:pt>
                <c:pt idx="8">
                  <c:v>4.8671995072884261E-7</c:v>
                </c:pt>
                <c:pt idx="9">
                  <c:v>4.3637096622262802E-8</c:v>
                </c:pt>
                <c:pt idx="10">
                  <c:v>-1.9375988264371051</c:v>
                </c:pt>
                <c:pt idx="11">
                  <c:v>3.7433690261766402E-9</c:v>
                </c:pt>
                <c:pt idx="12">
                  <c:v>0</c:v>
                </c:pt>
                <c:pt idx="13">
                  <c:v>-0.13439167913447142</c:v>
                </c:pt>
                <c:pt idx="14">
                  <c:v>0</c:v>
                </c:pt>
                <c:pt idx="15">
                  <c:v>-1.0244446002616314E-7</c:v>
                </c:pt>
                <c:pt idx="16">
                  <c:v>0</c:v>
                </c:pt>
                <c:pt idx="17">
                  <c:v>-0.55923071275244407</c:v>
                </c:pt>
                <c:pt idx="18">
                  <c:v>0</c:v>
                </c:pt>
                <c:pt idx="19">
                  <c:v>0</c:v>
                </c:pt>
                <c:pt idx="20">
                  <c:v>-3.5167217513814539</c:v>
                </c:pt>
              </c:numCache>
            </c:numRef>
          </c:val>
          <c:extLst>
            <c:ext xmlns:c16="http://schemas.microsoft.com/office/drawing/2014/chart" uri="{C3380CC4-5D6E-409C-BE32-E72D297353CC}">
              <c16:uniqueId val="{00000004-F342-4338-8A80-997B412997F4}"/>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6.0570729446892016E-7</c:v>
                </c:pt>
                <c:pt idx="1">
                  <c:v>6.6556769330188629E-7</c:v>
                </c:pt>
                <c:pt idx="2">
                  <c:v>6.8902673933068103E-7</c:v>
                </c:pt>
                <c:pt idx="3">
                  <c:v>7.9554148151190591E-7</c:v>
                </c:pt>
                <c:pt idx="4">
                  <c:v>1.1211687117406203E-6</c:v>
                </c:pt>
                <c:pt idx="5">
                  <c:v>3.8177355216139256E-6</c:v>
                </c:pt>
                <c:pt idx="6">
                  <c:v>3.6649969670115474E-6</c:v>
                </c:pt>
                <c:pt idx="7">
                  <c:v>4.4154304930019865</c:v>
                </c:pt>
                <c:pt idx="8">
                  <c:v>4.1694339688949915</c:v>
                </c:pt>
                <c:pt idx="9">
                  <c:v>4.9212871525216908</c:v>
                </c:pt>
                <c:pt idx="10">
                  <c:v>4.6005552300183554</c:v>
                </c:pt>
                <c:pt idx="11">
                  <c:v>12.574390367409142</c:v>
                </c:pt>
                <c:pt idx="12">
                  <c:v>10.667539102242824</c:v>
                </c:pt>
                <c:pt idx="13">
                  <c:v>11.212440691229872</c:v>
                </c:pt>
                <c:pt idx="14">
                  <c:v>15.882496727582023</c:v>
                </c:pt>
                <c:pt idx="15">
                  <c:v>16.41649055873383</c:v>
                </c:pt>
                <c:pt idx="16">
                  <c:v>16.092640635604358</c:v>
                </c:pt>
                <c:pt idx="17">
                  <c:v>16.222730513192467</c:v>
                </c:pt>
                <c:pt idx="18">
                  <c:v>17.632381604355075</c:v>
                </c:pt>
                <c:pt idx="19">
                  <c:v>22.51536994356438</c:v>
                </c:pt>
                <c:pt idx="20">
                  <c:v>21.724763867990056</c:v>
                </c:pt>
              </c:numCache>
            </c:numRef>
          </c:val>
          <c:extLst>
            <c:ext xmlns:c16="http://schemas.microsoft.com/office/drawing/2014/chart" uri="{C3380CC4-5D6E-409C-BE32-E72D297353CC}">
              <c16:uniqueId val="{00000005-F342-4338-8A80-997B412997F4}"/>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1.9051085810000003E-6</c:v>
                </c:pt>
                <c:pt idx="1">
                  <c:v>1.9008809989999997E-6</c:v>
                </c:pt>
                <c:pt idx="2">
                  <c:v>1.9239296289939036E-6</c:v>
                </c:pt>
                <c:pt idx="3">
                  <c:v>-5.5038953205300062E-3</c:v>
                </c:pt>
                <c:pt idx="4">
                  <c:v>-9.657408166349994E-4</c:v>
                </c:pt>
                <c:pt idx="5">
                  <c:v>1.6252599261799999E-3</c:v>
                </c:pt>
                <c:pt idx="6">
                  <c:v>1.9602368210000021E-6</c:v>
                </c:pt>
                <c:pt idx="7">
                  <c:v>-0.32631914877029339</c:v>
                </c:pt>
                <c:pt idx="8">
                  <c:v>-3.6848337757731942E-2</c:v>
                </c:pt>
                <c:pt idx="9">
                  <c:v>1.9639345589999022E-6</c:v>
                </c:pt>
                <c:pt idx="10">
                  <c:v>-0.19582317459028001</c:v>
                </c:pt>
                <c:pt idx="11">
                  <c:v>1.9450914437584289E-6</c:v>
                </c:pt>
                <c:pt idx="12">
                  <c:v>-5.031582924457922</c:v>
                </c:pt>
                <c:pt idx="13">
                  <c:v>0.12866215073044701</c:v>
                </c:pt>
                <c:pt idx="14">
                  <c:v>-1.1240176885879758</c:v>
                </c:pt>
                <c:pt idx="15">
                  <c:v>-1.3222309742228535</c:v>
                </c:pt>
                <c:pt idx="16">
                  <c:v>0.58710148771147397</c:v>
                </c:pt>
                <c:pt idx="17">
                  <c:v>-9.3245327329200024E-3</c:v>
                </c:pt>
                <c:pt idx="18">
                  <c:v>-13.045062658662813</c:v>
                </c:pt>
                <c:pt idx="19">
                  <c:v>2.8360155627600903E-2</c:v>
                </c:pt>
                <c:pt idx="20">
                  <c:v>-5.4750000821612958E-2</c:v>
                </c:pt>
              </c:numCache>
            </c:numRef>
          </c:val>
          <c:extLst>
            <c:ext xmlns:c16="http://schemas.microsoft.com/office/drawing/2014/chart" uri="{C3380CC4-5D6E-409C-BE32-E72D297353CC}">
              <c16:uniqueId val="{00000006-F342-4338-8A80-997B412997F4}"/>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2.3912112394200448E-3</c:v>
                </c:pt>
                <c:pt idx="1">
                  <c:v>1.7837471158780319E-2</c:v>
                </c:pt>
                <c:pt idx="2">
                  <c:v>3.048251484980028E-3</c:v>
                </c:pt>
                <c:pt idx="3">
                  <c:v>-2.3305277000000616E-3</c:v>
                </c:pt>
                <c:pt idx="4">
                  <c:v>-4.104011499999996E-2</c:v>
                </c:pt>
                <c:pt idx="5">
                  <c:v>-5.916471999999999E-2</c:v>
                </c:pt>
                <c:pt idx="6">
                  <c:v>-8.3022730999999905E-2</c:v>
                </c:pt>
                <c:pt idx="7">
                  <c:v>-0.15498167000000002</c:v>
                </c:pt>
                <c:pt idx="8">
                  <c:v>-0.21107827399999995</c:v>
                </c:pt>
                <c:pt idx="9">
                  <c:v>-0.1941301500000002</c:v>
                </c:pt>
                <c:pt idx="10">
                  <c:v>-0.22069677000000024</c:v>
                </c:pt>
                <c:pt idx="11">
                  <c:v>-0.35172570999999991</c:v>
                </c:pt>
                <c:pt idx="12">
                  <c:v>-0.3243422250000001</c:v>
                </c:pt>
                <c:pt idx="13">
                  <c:v>-0.18556302400000027</c:v>
                </c:pt>
                <c:pt idx="14">
                  <c:v>-1.356329599999981E-2</c:v>
                </c:pt>
                <c:pt idx="15">
                  <c:v>-0.15522385000000008</c:v>
                </c:pt>
                <c:pt idx="16">
                  <c:v>6.275923000000011E-2</c:v>
                </c:pt>
                <c:pt idx="17">
                  <c:v>-6.0072709999999918E-2</c:v>
                </c:pt>
                <c:pt idx="18">
                  <c:v>3.0276105999999799E-2</c:v>
                </c:pt>
                <c:pt idx="19">
                  <c:v>0.2993904739999998</c:v>
                </c:pt>
                <c:pt idx="20">
                  <c:v>0.14668678000000046</c:v>
                </c:pt>
              </c:numCache>
            </c:numRef>
          </c:val>
          <c:extLst>
            <c:ext xmlns:c16="http://schemas.microsoft.com/office/drawing/2014/chart" uri="{C3380CC4-5D6E-409C-BE32-E72D297353CC}">
              <c16:uniqueId val="{00000007-F342-4338-8A80-997B412997F4}"/>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24.278440000023693</c:v>
                </c:pt>
                <c:pt idx="1">
                  <c:v>24.343269999997574</c:v>
                </c:pt>
                <c:pt idx="2">
                  <c:v>26.673699999999371</c:v>
                </c:pt>
                <c:pt idx="3">
                  <c:v>-609.19759702999727</c:v>
                </c:pt>
                <c:pt idx="4">
                  <c:v>-541.13650044301176</c:v>
                </c:pt>
                <c:pt idx="5">
                  <c:v>-41.523377885983791</c:v>
                </c:pt>
                <c:pt idx="6">
                  <c:v>-403.38082376099192</c:v>
                </c:pt>
                <c:pt idx="7">
                  <c:v>804.22174232600082</c:v>
                </c:pt>
                <c:pt idx="8">
                  <c:v>686.3607686090254</c:v>
                </c:pt>
                <c:pt idx="9">
                  <c:v>915.83107718599058</c:v>
                </c:pt>
                <c:pt idx="10">
                  <c:v>-1852.7229964779981</c:v>
                </c:pt>
                <c:pt idx="11">
                  <c:v>985.99517854800069</c:v>
                </c:pt>
                <c:pt idx="12">
                  <c:v>827.10508575598942</c:v>
                </c:pt>
                <c:pt idx="13">
                  <c:v>620.17616996698052</c:v>
                </c:pt>
                <c:pt idx="14">
                  <c:v>236.40352704200632</c:v>
                </c:pt>
                <c:pt idx="15">
                  <c:v>368.90476169998874</c:v>
                </c:pt>
                <c:pt idx="16">
                  <c:v>542.86509999999544</c:v>
                </c:pt>
                <c:pt idx="17">
                  <c:v>1143.4947000000029</c:v>
                </c:pt>
                <c:pt idx="18">
                  <c:v>1443.072599999985</c:v>
                </c:pt>
                <c:pt idx="19">
                  <c:v>1175.0288999999902</c:v>
                </c:pt>
                <c:pt idx="20">
                  <c:v>360.26426101799734</c:v>
                </c:pt>
              </c:numCache>
            </c:numRef>
          </c:val>
          <c:extLst>
            <c:ext xmlns:c16="http://schemas.microsoft.com/office/drawing/2014/chart" uri="{C3380CC4-5D6E-409C-BE32-E72D297353CC}">
              <c16:uniqueId val="{00000000-F02C-4859-933A-79409EDC5CD8}"/>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-27.810799999995652</c:v>
                </c:pt>
                <c:pt idx="1">
                  <c:v>-49.946299999992334</c:v>
                </c:pt>
                <c:pt idx="2">
                  <c:v>-19.869300000013027</c:v>
                </c:pt>
                <c:pt idx="3">
                  <c:v>-11.466636615998141</c:v>
                </c:pt>
                <c:pt idx="4">
                  <c:v>395.51597786399725</c:v>
                </c:pt>
                <c:pt idx="5">
                  <c:v>341.41768478200538</c:v>
                </c:pt>
                <c:pt idx="6">
                  <c:v>357.2993849850136</c:v>
                </c:pt>
                <c:pt idx="7">
                  <c:v>386.316599881</c:v>
                </c:pt>
                <c:pt idx="8">
                  <c:v>241.12691050699868</c:v>
                </c:pt>
                <c:pt idx="9">
                  <c:v>312.86349999999948</c:v>
                </c:pt>
                <c:pt idx="10">
                  <c:v>-541.37250792600207</c:v>
                </c:pt>
                <c:pt idx="11">
                  <c:v>-290.53789999999935</c:v>
                </c:pt>
                <c:pt idx="12">
                  <c:v>-285.83229999999094</c:v>
                </c:pt>
                <c:pt idx="13">
                  <c:v>-345.77970000000823</c:v>
                </c:pt>
                <c:pt idx="14">
                  <c:v>-558.0399000000034</c:v>
                </c:pt>
                <c:pt idx="15">
                  <c:v>-388.32360000000153</c:v>
                </c:pt>
                <c:pt idx="16">
                  <c:v>-448.51350000000275</c:v>
                </c:pt>
                <c:pt idx="17">
                  <c:v>-202.46804999999949</c:v>
                </c:pt>
                <c:pt idx="18">
                  <c:v>-47.048660000000382</c:v>
                </c:pt>
                <c:pt idx="19">
                  <c:v>-151.44950000000063</c:v>
                </c:pt>
                <c:pt idx="20">
                  <c:v>41.806299999992916</c:v>
                </c:pt>
              </c:numCache>
            </c:numRef>
          </c:val>
          <c:extLst>
            <c:ext xmlns:c16="http://schemas.microsoft.com/office/drawing/2014/chart" uri="{C3380CC4-5D6E-409C-BE32-E72D297353CC}">
              <c16:uniqueId val="{00000001-F02C-4859-933A-79409EDC5CD8}"/>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-2.0962401777069317E-5</c:v>
                </c:pt>
                <c:pt idx="1">
                  <c:v>-2.0562305053317687E-5</c:v>
                </c:pt>
                <c:pt idx="2">
                  <c:v>0.10337305228767946</c:v>
                </c:pt>
                <c:pt idx="3">
                  <c:v>19.342764648097727</c:v>
                </c:pt>
                <c:pt idx="4">
                  <c:v>-81.631571066573088</c:v>
                </c:pt>
                <c:pt idx="5">
                  <c:v>-20.042646948227002</c:v>
                </c:pt>
                <c:pt idx="6">
                  <c:v>13.342816913584102</c:v>
                </c:pt>
                <c:pt idx="7">
                  <c:v>52.810337656659158</c:v>
                </c:pt>
                <c:pt idx="8">
                  <c:v>120.96249893418144</c:v>
                </c:pt>
                <c:pt idx="9">
                  <c:v>181.03429428410027</c:v>
                </c:pt>
                <c:pt idx="10">
                  <c:v>-192.18211760328586</c:v>
                </c:pt>
                <c:pt idx="11">
                  <c:v>-277.93771372394713</c:v>
                </c:pt>
                <c:pt idx="12">
                  <c:v>-571.41129857952956</c:v>
                </c:pt>
                <c:pt idx="13">
                  <c:v>-354.31319899205641</c:v>
                </c:pt>
                <c:pt idx="14">
                  <c:v>-859.74700224508888</c:v>
                </c:pt>
                <c:pt idx="15">
                  <c:v>-237.5265631374582</c:v>
                </c:pt>
                <c:pt idx="16">
                  <c:v>-733.30391965748458</c:v>
                </c:pt>
                <c:pt idx="17">
                  <c:v>-928.74712657884675</c:v>
                </c:pt>
                <c:pt idx="18">
                  <c:v>-556.92938144711388</c:v>
                </c:pt>
                <c:pt idx="19">
                  <c:v>-347.80226677829978</c:v>
                </c:pt>
                <c:pt idx="20">
                  <c:v>-234.9102365063959</c:v>
                </c:pt>
              </c:numCache>
            </c:numRef>
          </c:val>
          <c:extLst>
            <c:ext xmlns:c16="http://schemas.microsoft.com/office/drawing/2014/chart" uri="{C3380CC4-5D6E-409C-BE32-E72D297353CC}">
              <c16:uniqueId val="{00000002-F02C-4859-933A-79409EDC5CD8}"/>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-8.9999991814693203E-7</c:v>
                </c:pt>
                <c:pt idx="1">
                  <c:v>-1.9999999949504854E-6</c:v>
                </c:pt>
                <c:pt idx="2">
                  <c:v>-4.9999994189420249E-7</c:v>
                </c:pt>
                <c:pt idx="3">
                  <c:v>2.2025580000000105</c:v>
                </c:pt>
                <c:pt idx="4">
                  <c:v>-8.7972080000000119</c:v>
                </c:pt>
                <c:pt idx="5">
                  <c:v>-5.2112129999999297</c:v>
                </c:pt>
                <c:pt idx="6">
                  <c:v>2.1885909999989508</c:v>
                </c:pt>
                <c:pt idx="7">
                  <c:v>8.1668520000000626</c:v>
                </c:pt>
                <c:pt idx="8">
                  <c:v>15.461709999999016</c:v>
                </c:pt>
                <c:pt idx="9">
                  <c:v>12.205899000000045</c:v>
                </c:pt>
                <c:pt idx="10">
                  <c:v>-20.119323000000009</c:v>
                </c:pt>
                <c:pt idx="11">
                  <c:v>-9.7301239999989093</c:v>
                </c:pt>
                <c:pt idx="12">
                  <c:v>-19.109994000000029</c:v>
                </c:pt>
                <c:pt idx="13">
                  <c:v>-29.340530000000882</c:v>
                </c:pt>
                <c:pt idx="14">
                  <c:v>-95.895069999999976</c:v>
                </c:pt>
                <c:pt idx="15">
                  <c:v>-60.952020000000203</c:v>
                </c:pt>
                <c:pt idx="16">
                  <c:v>-169.60172999999901</c:v>
                </c:pt>
                <c:pt idx="17">
                  <c:v>-76.458460000000002</c:v>
                </c:pt>
                <c:pt idx="18">
                  <c:v>-1.7424500000000194</c:v>
                </c:pt>
                <c:pt idx="19">
                  <c:v>4.2170999999990215</c:v>
                </c:pt>
                <c:pt idx="20">
                  <c:v>-9.6480799999999931</c:v>
                </c:pt>
              </c:numCache>
            </c:numRef>
          </c:val>
          <c:extLst>
            <c:ext xmlns:c16="http://schemas.microsoft.com/office/drawing/2014/chart" uri="{C3380CC4-5D6E-409C-BE32-E72D297353CC}">
              <c16:uniqueId val="{00000003-F02C-4859-933A-79409EDC5CD8}"/>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-2.2404784893126362E-5</c:v>
                </c:pt>
                <c:pt idx="1">
                  <c:v>-2.0792180301043572E-5</c:v>
                </c:pt>
                <c:pt idx="2">
                  <c:v>-2.344885992044965E-5</c:v>
                </c:pt>
                <c:pt idx="3">
                  <c:v>-14.446988698235685</c:v>
                </c:pt>
                <c:pt idx="4">
                  <c:v>-33.32061439343039</c:v>
                </c:pt>
                <c:pt idx="5">
                  <c:v>-4.7932007998821291</c:v>
                </c:pt>
                <c:pt idx="6">
                  <c:v>1.0103983915923038</c:v>
                </c:pt>
                <c:pt idx="7">
                  <c:v>4.4746690390880701</c:v>
                </c:pt>
                <c:pt idx="8">
                  <c:v>8.4995388883764349</c:v>
                </c:pt>
                <c:pt idx="9">
                  <c:v>0.77426315514023258</c:v>
                </c:pt>
                <c:pt idx="10">
                  <c:v>-10.08745521847321</c:v>
                </c:pt>
                <c:pt idx="11">
                  <c:v>-12.918457946878362</c:v>
                </c:pt>
                <c:pt idx="12">
                  <c:v>-33.415584209238673</c:v>
                </c:pt>
                <c:pt idx="13">
                  <c:v>-40.728818759702605</c:v>
                </c:pt>
                <c:pt idx="14">
                  <c:v>-79.24970078992618</c:v>
                </c:pt>
                <c:pt idx="15">
                  <c:v>-71.377994475450322</c:v>
                </c:pt>
                <c:pt idx="16">
                  <c:v>-325.04124023405518</c:v>
                </c:pt>
                <c:pt idx="17">
                  <c:v>-197.36852112396301</c:v>
                </c:pt>
                <c:pt idx="18">
                  <c:v>-301.92859703170132</c:v>
                </c:pt>
                <c:pt idx="19">
                  <c:v>-518.7682164196475</c:v>
                </c:pt>
                <c:pt idx="20">
                  <c:v>-410.47444013753363</c:v>
                </c:pt>
              </c:numCache>
            </c:numRef>
          </c:val>
          <c:extLst>
            <c:ext xmlns:c16="http://schemas.microsoft.com/office/drawing/2014/chart" uri="{C3380CC4-5D6E-409C-BE32-E72D297353CC}">
              <c16:uniqueId val="{00000004-F02C-4859-933A-79409EDC5CD8}"/>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-1.5916539999980159</c:v>
                </c:pt>
                <c:pt idx="1">
                  <c:v>16.869279999997161</c:v>
                </c:pt>
                <c:pt idx="2">
                  <c:v>-12.558168999999907</c:v>
                </c:pt>
                <c:pt idx="3">
                  <c:v>-13.126523999997517</c:v>
                </c:pt>
                <c:pt idx="4">
                  <c:v>-148.23294400000304</c:v>
                </c:pt>
                <c:pt idx="5">
                  <c:v>-219.27472300000227</c:v>
                </c:pt>
                <c:pt idx="6">
                  <c:v>-263.54132999999638</c:v>
                </c:pt>
                <c:pt idx="7">
                  <c:v>-573.01333099999829</c:v>
                </c:pt>
                <c:pt idx="8">
                  <c:v>-730.48719399998663</c:v>
                </c:pt>
                <c:pt idx="9">
                  <c:v>-716.38607100000445</c:v>
                </c:pt>
                <c:pt idx="10">
                  <c:v>3182.6290319999971</c:v>
                </c:pt>
                <c:pt idx="11">
                  <c:v>2330.363400000002</c:v>
                </c:pt>
                <c:pt idx="12">
                  <c:v>2573.7554309999978</c:v>
                </c:pt>
                <c:pt idx="13">
                  <c:v>3786.8391910000028</c:v>
                </c:pt>
                <c:pt idx="14">
                  <c:v>4137.0921330000074</c:v>
                </c:pt>
                <c:pt idx="15">
                  <c:v>3236.9162700000015</c:v>
                </c:pt>
                <c:pt idx="16">
                  <c:v>4084.565861000001</c:v>
                </c:pt>
                <c:pt idx="17">
                  <c:v>3677.9522369999995</c:v>
                </c:pt>
                <c:pt idx="18">
                  <c:v>2712.1902089999985</c:v>
                </c:pt>
                <c:pt idx="19">
                  <c:v>4751.0676569999996</c:v>
                </c:pt>
                <c:pt idx="20">
                  <c:v>3715.9676250000011</c:v>
                </c:pt>
              </c:numCache>
            </c:numRef>
          </c:val>
          <c:extLst>
            <c:ext xmlns:c16="http://schemas.microsoft.com/office/drawing/2014/chart" uri="{C3380CC4-5D6E-409C-BE32-E72D297353CC}">
              <c16:uniqueId val="{00000005-F02C-4859-933A-79409EDC5CD8}"/>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-1.6933204824454151E-4</c:v>
                </c:pt>
                <c:pt idx="1">
                  <c:v>-4.0332507342100143E-4</c:v>
                </c:pt>
                <c:pt idx="2">
                  <c:v>-1.9844488633680157E-4</c:v>
                </c:pt>
                <c:pt idx="3">
                  <c:v>605.27259211583441</c:v>
                </c:pt>
                <c:pt idx="4">
                  <c:v>130.21029089421063</c:v>
                </c:pt>
                <c:pt idx="5">
                  <c:v>-163.32551725337544</c:v>
                </c:pt>
                <c:pt idx="6">
                  <c:v>-170.35561944285291</c:v>
                </c:pt>
                <c:pt idx="7">
                  <c:v>-1013.345415334632</c:v>
                </c:pt>
                <c:pt idx="8">
                  <c:v>-1315.3231415009868</c:v>
                </c:pt>
                <c:pt idx="9">
                  <c:v>-1510.1451727701206</c:v>
                </c:pt>
                <c:pt idx="10">
                  <c:v>-1241.7247788478708</c:v>
                </c:pt>
                <c:pt idx="11">
                  <c:v>-4806.5216000428627</c:v>
                </c:pt>
                <c:pt idx="12">
                  <c:v>-3831.3449694763258</c:v>
                </c:pt>
                <c:pt idx="13">
                  <c:v>-5097.9121804588649</c:v>
                </c:pt>
                <c:pt idx="14">
                  <c:v>-2675.1103497866134</c:v>
                </c:pt>
                <c:pt idx="15">
                  <c:v>-2428.6285765713255</c:v>
                </c:pt>
                <c:pt idx="16">
                  <c:v>-2728.8207227517414</c:v>
                </c:pt>
                <c:pt idx="17">
                  <c:v>-3729.0186294008745</c:v>
                </c:pt>
                <c:pt idx="18">
                  <c:v>-4361.8198335235065</c:v>
                </c:pt>
                <c:pt idx="19">
                  <c:v>-3783.4551447185077</c:v>
                </c:pt>
                <c:pt idx="20">
                  <c:v>-3133.4041377637186</c:v>
                </c:pt>
              </c:numCache>
            </c:numRef>
          </c:val>
          <c:extLst>
            <c:ext xmlns:c16="http://schemas.microsoft.com/office/drawing/2014/chart" uri="{C3380CC4-5D6E-409C-BE32-E72D297353CC}">
              <c16:uniqueId val="{00000006-F02C-4859-933A-79409EDC5CD8}"/>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-2.2824851839686744E-5</c:v>
                </c:pt>
                <c:pt idx="1">
                  <c:v>-5.6046294048428535E-5</c:v>
                </c:pt>
                <c:pt idx="2">
                  <c:v>-1.4556248061126098E-5</c:v>
                </c:pt>
                <c:pt idx="3">
                  <c:v>-5.7683484556037001E-5</c:v>
                </c:pt>
                <c:pt idx="4">
                  <c:v>240.54723521316191</c:v>
                </c:pt>
                <c:pt idx="5">
                  <c:v>-7.2855724283726886E-4</c:v>
                </c:pt>
                <c:pt idx="6">
                  <c:v>341.6363301991405</c:v>
                </c:pt>
                <c:pt idx="7">
                  <c:v>314.4528444298121</c:v>
                </c:pt>
                <c:pt idx="8">
                  <c:v>972.38082238330389</c:v>
                </c:pt>
                <c:pt idx="9">
                  <c:v>793.923794837061</c:v>
                </c:pt>
                <c:pt idx="10">
                  <c:v>813.98514202479782</c:v>
                </c:pt>
                <c:pt idx="11">
                  <c:v>1876.5725434091</c:v>
                </c:pt>
                <c:pt idx="12">
                  <c:v>1293.7205460114492</c:v>
                </c:pt>
                <c:pt idx="13">
                  <c:v>1261.4999330729988</c:v>
                </c:pt>
                <c:pt idx="14">
                  <c:v>-492.22486766377551</c:v>
                </c:pt>
                <c:pt idx="15">
                  <c:v>-850.45964494154759</c:v>
                </c:pt>
                <c:pt idx="16">
                  <c:v>-377.81394411322253</c:v>
                </c:pt>
                <c:pt idx="17">
                  <c:v>85.469909102626843</c:v>
                </c:pt>
                <c:pt idx="18">
                  <c:v>976.14618957883795</c:v>
                </c:pt>
                <c:pt idx="19">
                  <c:v>-961.66213827973115</c:v>
                </c:pt>
                <c:pt idx="20">
                  <c:v>-400.68226110597607</c:v>
                </c:pt>
              </c:numCache>
            </c:numRef>
          </c:val>
          <c:extLst>
            <c:ext xmlns:c16="http://schemas.microsoft.com/office/drawing/2014/chart" uri="{C3380CC4-5D6E-409C-BE32-E72D297353CC}">
              <c16:uniqueId val="{00000007-F02C-4859-933A-79409EDC5CD8}"/>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-1.5604112957571203</c:v>
                </c:pt>
                <c:pt idx="1">
                  <c:v>-0.39096777173497799</c:v>
                </c:pt>
                <c:pt idx="2">
                  <c:v>-0.20871541448687481</c:v>
                </c:pt>
                <c:pt idx="3">
                  <c:v>2.8618407477779328E-2</c:v>
                </c:pt>
                <c:pt idx="4">
                  <c:v>-1.4090290364373743</c:v>
                </c:pt>
                <c:pt idx="5">
                  <c:v>-1.3669874855617081</c:v>
                </c:pt>
                <c:pt idx="6">
                  <c:v>1.258174558310543E-2</c:v>
                </c:pt>
                <c:pt idx="7">
                  <c:v>-43.264040031900947</c:v>
                </c:pt>
                <c:pt idx="8">
                  <c:v>-43.583576119713143</c:v>
                </c:pt>
                <c:pt idx="9">
                  <c:v>-21.90952142596575</c:v>
                </c:pt>
                <c:pt idx="10">
                  <c:v>41.834212973136118</c:v>
                </c:pt>
                <c:pt idx="11">
                  <c:v>38.967265500730036</c:v>
                </c:pt>
                <c:pt idx="12">
                  <c:v>106.97332216777681</c:v>
                </c:pt>
                <c:pt idx="13">
                  <c:v>96.374348105372746</c:v>
                </c:pt>
                <c:pt idx="14">
                  <c:v>-73.013698498590884</c:v>
                </c:pt>
                <c:pt idx="15">
                  <c:v>137.84995336466636</c:v>
                </c:pt>
                <c:pt idx="16">
                  <c:v>146.44074120411983</c:v>
                </c:pt>
                <c:pt idx="17">
                  <c:v>146.50738400571618</c:v>
                </c:pt>
                <c:pt idx="18">
                  <c:v>-893.11210032285589</c:v>
                </c:pt>
                <c:pt idx="19">
                  <c:v>-884.0962533665911</c:v>
                </c:pt>
                <c:pt idx="20">
                  <c:v>301.75708187485998</c:v>
                </c:pt>
              </c:numCache>
            </c:numRef>
          </c:val>
          <c:smooth val="0"/>
          <c:extLst>
            <c:ext xmlns:c16="http://schemas.microsoft.com/office/drawing/2014/chart" uri="{C3380CC4-5D6E-409C-BE32-E72D297353CC}">
              <c16:uniqueId val="{00000008-F02C-4859-933A-79409EDC5CD8}"/>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1.3698300000000003</c:v>
                </c:pt>
                <c:pt idx="1">
                  <c:v>3.7782102000000179</c:v>
                </c:pt>
                <c:pt idx="2">
                  <c:v>0.94816925679000974</c:v>
                </c:pt>
                <c:pt idx="3">
                  <c:v>-8.6400447900875861</c:v>
                </c:pt>
                <c:pt idx="4">
                  <c:v>-61.073930415799623</c:v>
                </c:pt>
                <c:pt idx="5">
                  <c:v>-206.73581465524421</c:v>
                </c:pt>
                <c:pt idx="6">
                  <c:v>-233.91075106681819</c:v>
                </c:pt>
                <c:pt idx="7">
                  <c:v>147.90968804308159</c:v>
                </c:pt>
                <c:pt idx="8">
                  <c:v>101.08970789152954</c:v>
                </c:pt>
                <c:pt idx="9">
                  <c:v>159.34463265939303</c:v>
                </c:pt>
                <c:pt idx="10">
                  <c:v>-110.7518969791854</c:v>
                </c:pt>
                <c:pt idx="11">
                  <c:v>0.8484604164987104</c:v>
                </c:pt>
                <c:pt idx="12">
                  <c:v>-66.870118853552412</c:v>
                </c:pt>
                <c:pt idx="13">
                  <c:v>-387.7759534084098</c:v>
                </c:pt>
                <c:pt idx="14">
                  <c:v>-686.82991092143675</c:v>
                </c:pt>
                <c:pt idx="15">
                  <c:v>-1347.6938154203363</c:v>
                </c:pt>
                <c:pt idx="16">
                  <c:v>-93.223918528154172</c:v>
                </c:pt>
                <c:pt idx="17">
                  <c:v>-79.397600913953283</c:v>
                </c:pt>
                <c:pt idx="18">
                  <c:v>1124.6483523708612</c:v>
                </c:pt>
                <c:pt idx="19">
                  <c:v>1058.6616992109884</c:v>
                </c:pt>
                <c:pt idx="20">
                  <c:v>-495.11082329326746</c:v>
                </c:pt>
              </c:numCache>
            </c:numRef>
          </c:val>
          <c:smooth val="0"/>
          <c:extLst>
            <c:ext xmlns:c16="http://schemas.microsoft.com/office/drawing/2014/chart" uri="{C3380CC4-5D6E-409C-BE32-E72D297353CC}">
              <c16:uniqueId val="{00000009-F02C-4859-933A-79409EDC5CD8}"/>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-93.824471917050687</c:v>
                </c:pt>
                <c:pt idx="4">
                  <c:v>-68.171152827892001</c:v>
                </c:pt>
                <c:pt idx="5">
                  <c:v>13.306306743379537</c:v>
                </c:pt>
                <c:pt idx="6">
                  <c:v>-42.256703373588607</c:v>
                </c:pt>
                <c:pt idx="7">
                  <c:v>46.898280057339434</c:v>
                </c:pt>
                <c:pt idx="8">
                  <c:v>41.627618948488816</c:v>
                </c:pt>
                <c:pt idx="9">
                  <c:v>41.627618939244712</c:v>
                </c:pt>
                <c:pt idx="10">
                  <c:v>-388.82000100054574</c:v>
                </c:pt>
                <c:pt idx="11">
                  <c:v>41.74330895023013</c:v>
                </c:pt>
                <c:pt idx="12">
                  <c:v>41.743308967728808</c:v>
                </c:pt>
                <c:pt idx="13">
                  <c:v>-13.838881114381365</c:v>
                </c:pt>
                <c:pt idx="14">
                  <c:v>63.39011898103945</c:v>
                </c:pt>
                <c:pt idx="15">
                  <c:v>41.743299999999181</c:v>
                </c:pt>
                <c:pt idx="16">
                  <c:v>0</c:v>
                </c:pt>
                <c:pt idx="17">
                  <c:v>0</c:v>
                </c:pt>
                <c:pt idx="18">
                  <c:v>0</c:v>
                </c:pt>
                <c:pt idx="19">
                  <c:v>0</c:v>
                </c:pt>
                <c:pt idx="20">
                  <c:v>-76.431984776949776</c:v>
                </c:pt>
              </c:numCache>
            </c:numRef>
          </c:val>
          <c:extLst>
            <c:ext xmlns:c16="http://schemas.microsoft.com/office/drawing/2014/chart" uri="{C3380CC4-5D6E-409C-BE32-E72D297353CC}">
              <c16:uniqueId val="{00000000-4714-4CCC-8649-CE03562749B6}"/>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8.5408775772702938</c:v>
                </c:pt>
                <c:pt idx="4">
                  <c:v>80.906237645594047</c:v>
                </c:pt>
                <c:pt idx="5">
                  <c:v>80.906237646330283</c:v>
                </c:pt>
                <c:pt idx="6">
                  <c:v>115.26219764675898</c:v>
                </c:pt>
                <c:pt idx="7">
                  <c:v>-21.481092352835731</c:v>
                </c:pt>
                <c:pt idx="8">
                  <c:v>-21.481092352160886</c:v>
                </c:pt>
                <c:pt idx="9">
                  <c:v>-21.480980000000727</c:v>
                </c:pt>
                <c:pt idx="10">
                  <c:v>-115.43089670333075</c:v>
                </c:pt>
                <c:pt idx="11">
                  <c:v>-115.4306600000009</c:v>
                </c:pt>
                <c:pt idx="12">
                  <c:v>-115.4306600000009</c:v>
                </c:pt>
                <c:pt idx="13">
                  <c:v>-115.4306600000009</c:v>
                </c:pt>
                <c:pt idx="14">
                  <c:v>-115.4306600000009</c:v>
                </c:pt>
                <c:pt idx="15">
                  <c:v>-115.4306600000009</c:v>
                </c:pt>
                <c:pt idx="16">
                  <c:v>-115.4306600000009</c:v>
                </c:pt>
                <c:pt idx="17">
                  <c:v>-138.86823000000004</c:v>
                </c:pt>
                <c:pt idx="18">
                  <c:v>-138.86823000000004</c:v>
                </c:pt>
                <c:pt idx="19">
                  <c:v>-138.86823000000004</c:v>
                </c:pt>
                <c:pt idx="20">
                  <c:v>-138.86823000000004</c:v>
                </c:pt>
              </c:numCache>
            </c:numRef>
          </c:val>
          <c:extLst>
            <c:ext xmlns:c16="http://schemas.microsoft.com/office/drawing/2014/chart" uri="{C3380CC4-5D6E-409C-BE32-E72D297353CC}">
              <c16:uniqueId val="{00000001-4714-4CCC-8649-CE03562749B6}"/>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4714-4CCC-8649-CE03562749B6}"/>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4714-4CCC-8649-CE03562749B6}"/>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4.0528839963371865E-4</c:v>
                </c:pt>
                <c:pt idx="17">
                  <c:v>4.0529050056647975E-4</c:v>
                </c:pt>
                <c:pt idx="18">
                  <c:v>4.0529533998778788E-4</c:v>
                </c:pt>
                <c:pt idx="19">
                  <c:v>4.0529842954128981E-4</c:v>
                </c:pt>
                <c:pt idx="20">
                  <c:v>4.0530483056500088E-4</c:v>
                </c:pt>
              </c:numCache>
            </c:numRef>
          </c:val>
          <c:extLst>
            <c:ext xmlns:c16="http://schemas.microsoft.com/office/drawing/2014/chart" uri="{C3380CC4-5D6E-409C-BE32-E72D297353CC}">
              <c16:uniqueId val="{00000004-4714-4CCC-8649-CE03562749B6}"/>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0</c:v>
                </c:pt>
                <c:pt idx="7">
                  <c:v>0</c:v>
                </c:pt>
                <c:pt idx="8">
                  <c:v>0</c:v>
                </c:pt>
                <c:pt idx="9">
                  <c:v>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4714-4CCC-8649-CE03562749B6}"/>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0</c:v>
                </c:pt>
                <c:pt idx="1">
                  <c:v>0</c:v>
                </c:pt>
                <c:pt idx="2">
                  <c:v>2.0999999833293259E-5</c:v>
                </c:pt>
                <c:pt idx="3">
                  <c:v>188.01125280659835</c:v>
                </c:pt>
                <c:pt idx="4">
                  <c:v>44.051406399999905</c:v>
                </c:pt>
                <c:pt idx="5">
                  <c:v>-33.688467098119872</c:v>
                </c:pt>
                <c:pt idx="6">
                  <c:v>-23.118871013770331</c:v>
                </c:pt>
                <c:pt idx="7">
                  <c:v>-253.11874863770936</c:v>
                </c:pt>
                <c:pt idx="8">
                  <c:v>-296.08179013197878</c:v>
                </c:pt>
                <c:pt idx="9">
                  <c:v>-390.9276601307829</c:v>
                </c:pt>
                <c:pt idx="10">
                  <c:v>-380.35517866528608</c:v>
                </c:pt>
                <c:pt idx="11">
                  <c:v>-1649.3169881563808</c:v>
                </c:pt>
                <c:pt idx="12">
                  <c:v>-1475.7596916013608</c:v>
                </c:pt>
                <c:pt idx="13">
                  <c:v>-1865.3741876477434</c:v>
                </c:pt>
                <c:pt idx="14">
                  <c:v>-1008.1114269281024</c:v>
                </c:pt>
                <c:pt idx="15">
                  <c:v>-950.86354461631709</c:v>
                </c:pt>
                <c:pt idx="16">
                  <c:v>-1402.947907395308</c:v>
                </c:pt>
                <c:pt idx="17">
                  <c:v>-1654.382737583117</c:v>
                </c:pt>
                <c:pt idx="18">
                  <c:v>-1989.7483908664653</c:v>
                </c:pt>
                <c:pt idx="19">
                  <c:v>-2353.1661827682547</c:v>
                </c:pt>
                <c:pt idx="20">
                  <c:v>-2144.5348680514944</c:v>
                </c:pt>
              </c:numCache>
            </c:numRef>
          </c:val>
          <c:extLst>
            <c:ext xmlns:c16="http://schemas.microsoft.com/office/drawing/2014/chart" uri="{C3380CC4-5D6E-409C-BE32-E72D297353CC}">
              <c16:uniqueId val="{00000006-4714-4CCC-8649-CE03562749B6}"/>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95.967400000000453</c:v>
                </c:pt>
                <c:pt idx="5">
                  <c:v>-2.0567002138704993E-4</c:v>
                </c:pt>
                <c:pt idx="6">
                  <c:v>134.41977737324123</c:v>
                </c:pt>
                <c:pt idx="7">
                  <c:v>134.41977738860987</c:v>
                </c:pt>
                <c:pt idx="8">
                  <c:v>399.93362970081944</c:v>
                </c:pt>
                <c:pt idx="9">
                  <c:v>323.93839035704332</c:v>
                </c:pt>
                <c:pt idx="10">
                  <c:v>320.28658240675759</c:v>
                </c:pt>
                <c:pt idx="11">
                  <c:v>732.69827027231804</c:v>
                </c:pt>
                <c:pt idx="12">
                  <c:v>518.5604942678001</c:v>
                </c:pt>
                <c:pt idx="13">
                  <c:v>518.56049426705977</c:v>
                </c:pt>
                <c:pt idx="14">
                  <c:v>-173.97760521912824</c:v>
                </c:pt>
                <c:pt idx="15">
                  <c:v>-309.24543999999878</c:v>
                </c:pt>
                <c:pt idx="16">
                  <c:v>-149.77105214395851</c:v>
                </c:pt>
                <c:pt idx="17">
                  <c:v>33.182881235930836</c:v>
                </c:pt>
                <c:pt idx="18">
                  <c:v>378.44898100513819</c:v>
                </c:pt>
                <c:pt idx="19">
                  <c:v>-413.8179403478498</c:v>
                </c:pt>
                <c:pt idx="20">
                  <c:v>-179.55913173142471</c:v>
                </c:pt>
              </c:numCache>
            </c:numRef>
          </c:val>
          <c:extLst>
            <c:ext xmlns:c16="http://schemas.microsoft.com/office/drawing/2014/chart" uri="{C3380CC4-5D6E-409C-BE32-E72D297353CC}">
              <c16:uniqueId val="{00000007-4714-4CCC-8649-CE03562749B6}"/>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0</c:v>
                </c:pt>
                <c:pt idx="6">
                  <c:v>0</c:v>
                </c:pt>
                <c:pt idx="7">
                  <c:v>-36.518710000000056</c:v>
                </c:pt>
                <c:pt idx="8">
                  <c:v>-36.518710000000056</c:v>
                </c:pt>
                <c:pt idx="9">
                  <c:v>-19.463148031160131</c:v>
                </c:pt>
                <c:pt idx="10">
                  <c:v>33.755340009814176</c:v>
                </c:pt>
                <c:pt idx="11">
                  <c:v>33.755340009090105</c:v>
                </c:pt>
                <c:pt idx="12">
                  <c:v>88.927050008119977</c:v>
                </c:pt>
                <c:pt idx="13">
                  <c:v>88.927050006209925</c:v>
                </c:pt>
                <c:pt idx="14">
                  <c:v>-68.09439627172992</c:v>
                </c:pt>
                <c:pt idx="15">
                  <c:v>124.98057055723962</c:v>
                </c:pt>
                <c:pt idx="16">
                  <c:v>124.98057055046957</c:v>
                </c:pt>
                <c:pt idx="17">
                  <c:v>124.98057054384958</c:v>
                </c:pt>
                <c:pt idx="18">
                  <c:v>-848.64364675384013</c:v>
                </c:pt>
                <c:pt idx="19">
                  <c:v>-848.6436467201197</c:v>
                </c:pt>
                <c:pt idx="20">
                  <c:v>164.06536343371999</c:v>
                </c:pt>
              </c:numCache>
            </c:numRef>
          </c:val>
          <c:smooth val="0"/>
          <c:extLst>
            <c:ext xmlns:c16="http://schemas.microsoft.com/office/drawing/2014/chart" uri="{C3380CC4-5D6E-409C-BE32-E72D297353CC}">
              <c16:uniqueId val="{00000008-4714-4CCC-8649-CE03562749B6}"/>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-0.21632472999999663</c:v>
                </c:pt>
                <c:pt idx="4">
                  <c:v>-0.21632472999999663</c:v>
                </c:pt>
                <c:pt idx="5">
                  <c:v>-42.783927000000403</c:v>
                </c:pt>
                <c:pt idx="6">
                  <c:v>-43.800269999999728</c:v>
                </c:pt>
                <c:pt idx="7">
                  <c:v>-2.2028399999999237</c:v>
                </c:pt>
                <c:pt idx="8">
                  <c:v>18.48223999999982</c:v>
                </c:pt>
                <c:pt idx="9">
                  <c:v>18.48223999999982</c:v>
                </c:pt>
                <c:pt idx="10">
                  <c:v>-34.069950000000063</c:v>
                </c:pt>
                <c:pt idx="11">
                  <c:v>-65.15079999999989</c:v>
                </c:pt>
                <c:pt idx="12">
                  <c:v>-65.15079999999989</c:v>
                </c:pt>
                <c:pt idx="13">
                  <c:v>-65.15079999999989</c:v>
                </c:pt>
                <c:pt idx="14">
                  <c:v>-330.85071473876951</c:v>
                </c:pt>
                <c:pt idx="15">
                  <c:v>-476.49360141237048</c:v>
                </c:pt>
                <c:pt idx="16">
                  <c:v>-39.481194726001377</c:v>
                </c:pt>
                <c:pt idx="17">
                  <c:v>-39.481194664161194</c:v>
                </c:pt>
                <c:pt idx="18">
                  <c:v>368.97192999999879</c:v>
                </c:pt>
                <c:pt idx="19">
                  <c:v>368.97192999999879</c:v>
                </c:pt>
                <c:pt idx="20">
                  <c:v>-73.120230000000447</c:v>
                </c:pt>
              </c:numCache>
            </c:numRef>
          </c:val>
          <c:smooth val="0"/>
          <c:extLst>
            <c:ext xmlns:c16="http://schemas.microsoft.com/office/drawing/2014/chart" uri="{C3380CC4-5D6E-409C-BE32-E72D297353CC}">
              <c16:uniqueId val="{00000009-4714-4CCC-8649-CE03562749B6}"/>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C1F2B11E-0367-4221-AFFB-BA4B35CF8F76}"/>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3FE70EDB-5856-4C2A-B6F7-CD3C6EDD5352}"/>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1176773A-DF0B-40F0-A987-6241C4C09B50}"/>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EC89BA0-ED4C-481C-BE57-A668320627D1}"/>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BC49234D-225A-44F4-8729-D638EDF4C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549456DA-7991-4909-8FAE-17BED250DA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8E7D161C-1A61-4ACF-AC09-E9111120A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DvHiec7Jm4VAIp3gYkwQDFvOt64wu3qhTVgOiagi6yyjYW28aqk6CSnactyoC4fniJry939OaiSlOgOY8IXcPA==" saltValue="Tq+PxGPlv/LaGU6P6ahTcQ=="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1604063.8284999998</v>
      </c>
      <c r="D6" s="23">
        <v>1466483.0586000001</v>
      </c>
      <c r="E6" s="23">
        <v>1487929.7547999998</v>
      </c>
      <c r="F6" s="23">
        <v>1419634.622277759</v>
      </c>
      <c r="G6" s="23">
        <v>1082499.0619636292</v>
      </c>
      <c r="H6" s="23">
        <v>962855.25872887229</v>
      </c>
      <c r="I6" s="23">
        <v>957536.67059592553</v>
      </c>
      <c r="J6" s="23">
        <v>941995.09722916468</v>
      </c>
      <c r="K6" s="23">
        <v>843968.50617303373</v>
      </c>
      <c r="L6" s="23">
        <v>784317.81692106416</v>
      </c>
      <c r="M6" s="23">
        <v>740874.74631241546</v>
      </c>
      <c r="N6" s="23">
        <v>574953.67041256418</v>
      </c>
      <c r="O6" s="23">
        <v>556873.64914267557</v>
      </c>
      <c r="P6" s="23">
        <v>503302.89879071771</v>
      </c>
      <c r="Q6" s="23">
        <v>341467.200865102</v>
      </c>
      <c r="R6" s="23">
        <v>269941.8380953825</v>
      </c>
      <c r="S6" s="23">
        <v>262818.6421</v>
      </c>
      <c r="T6" s="23">
        <v>247210.00669999997</v>
      </c>
      <c r="U6" s="23">
        <v>216851.22065000003</v>
      </c>
      <c r="V6" s="23">
        <v>203797.07985000001</v>
      </c>
      <c r="W6" s="23">
        <v>158082.3046002597</v>
      </c>
    </row>
    <row r="7" spans="1:23">
      <c r="A7" s="27" t="s">
        <v>36</v>
      </c>
      <c r="B7" s="27" t="s">
        <v>67</v>
      </c>
      <c r="C7" s="23">
        <v>209971.34345000001</v>
      </c>
      <c r="D7" s="23">
        <v>192213.72474000001</v>
      </c>
      <c r="E7" s="23">
        <v>189556.25717</v>
      </c>
      <c r="F7" s="23">
        <v>147112.40547446869</v>
      </c>
      <c r="G7" s="23">
        <v>125043.5271998813</v>
      </c>
      <c r="H7" s="23">
        <v>113656.8300374243</v>
      </c>
      <c r="I7" s="23">
        <v>104194.62484860941</v>
      </c>
      <c r="J7" s="23">
        <v>86586.544946422699</v>
      </c>
      <c r="K7" s="23">
        <v>77925.135033807004</v>
      </c>
      <c r="L7" s="23">
        <v>77737.189374600013</v>
      </c>
      <c r="M7" s="23">
        <v>64316.996877245001</v>
      </c>
      <c r="N7" s="23">
        <v>60937.593728199994</v>
      </c>
      <c r="O7" s="23">
        <v>56830.308289199995</v>
      </c>
      <c r="P7" s="23">
        <v>50571.209410799995</v>
      </c>
      <c r="Q7" s="23">
        <v>47714.0981388</v>
      </c>
      <c r="R7" s="23">
        <v>43967.099391499993</v>
      </c>
      <c r="S7" s="23">
        <v>42480.236684100004</v>
      </c>
      <c r="T7" s="23">
        <v>43250.922700900002</v>
      </c>
      <c r="U7" s="23">
        <v>37732.373241300003</v>
      </c>
      <c r="V7" s="23">
        <v>34179.546444300002</v>
      </c>
      <c r="W7" s="23">
        <v>34370.625939000005</v>
      </c>
    </row>
    <row r="8" spans="1:23">
      <c r="A8" s="27" t="s">
        <v>36</v>
      </c>
      <c r="B8" s="27" t="s">
        <v>18</v>
      </c>
      <c r="C8" s="23">
        <v>131229.0639343838</v>
      </c>
      <c r="D8" s="23">
        <v>128326.16941295953</v>
      </c>
      <c r="E8" s="23">
        <v>107553.24882249309</v>
      </c>
      <c r="F8" s="23">
        <v>150458.32525847104</v>
      </c>
      <c r="G8" s="23">
        <v>116529.75909168911</v>
      </c>
      <c r="H8" s="23">
        <v>92553.714844056973</v>
      </c>
      <c r="I8" s="23">
        <v>92536.030580747189</v>
      </c>
      <c r="J8" s="23">
        <v>96028.325496023725</v>
      </c>
      <c r="K8" s="23">
        <v>107416.61026045855</v>
      </c>
      <c r="L8" s="23">
        <v>107073.05273638997</v>
      </c>
      <c r="M8" s="23">
        <v>90144.136848406662</v>
      </c>
      <c r="N8" s="23">
        <v>121011.18129503647</v>
      </c>
      <c r="O8" s="23">
        <v>107487.48946949031</v>
      </c>
      <c r="P8" s="23">
        <v>71703.496298619604</v>
      </c>
      <c r="Q8" s="23">
        <v>106781.9506027555</v>
      </c>
      <c r="R8" s="23">
        <v>64726.989540304668</v>
      </c>
      <c r="S8" s="23">
        <v>102331.02742151466</v>
      </c>
      <c r="T8" s="23">
        <v>101400.13642006322</v>
      </c>
      <c r="U8" s="23">
        <v>81252.872480020073</v>
      </c>
      <c r="V8" s="23">
        <v>86249.000239993256</v>
      </c>
      <c r="W8" s="23">
        <v>82386.526871959984</v>
      </c>
    </row>
    <row r="9" spans="1:23">
      <c r="A9" s="27" t="s">
        <v>36</v>
      </c>
      <c r="B9" s="27" t="s">
        <v>28</v>
      </c>
      <c r="C9" s="23">
        <v>91523.592900000003</v>
      </c>
      <c r="D9" s="23">
        <v>72900.186499999996</v>
      </c>
      <c r="E9" s="23">
        <v>68859.155200000008</v>
      </c>
      <c r="F9" s="23">
        <v>12731.920700000001</v>
      </c>
      <c r="G9" s="23">
        <v>11548.711200000002</v>
      </c>
      <c r="H9" s="23">
        <v>12085.910800000001</v>
      </c>
      <c r="I9" s="23">
        <v>11006.8691</v>
      </c>
      <c r="J9" s="23">
        <v>12298.9306</v>
      </c>
      <c r="K9" s="23">
        <v>11839.2171</v>
      </c>
      <c r="L9" s="23">
        <v>12122.125700000001</v>
      </c>
      <c r="M9" s="23">
        <v>11566.1096</v>
      </c>
      <c r="N9" s="23">
        <v>13221.368700000001</v>
      </c>
      <c r="O9" s="23">
        <v>11810.2873</v>
      </c>
      <c r="P9" s="23">
        <v>8464.0652499999997</v>
      </c>
      <c r="Q9" s="23">
        <v>9245.5944999999992</v>
      </c>
      <c r="R9" s="23">
        <v>5786.2656999999999</v>
      </c>
      <c r="S9" s="23">
        <v>15989.756000000001</v>
      </c>
      <c r="T9" s="23">
        <v>8140.3430000000008</v>
      </c>
      <c r="U9" s="23">
        <v>3991.6572000000001</v>
      </c>
      <c r="V9" s="23">
        <v>3867.3722000000002</v>
      </c>
      <c r="W9" s="23">
        <v>4181.1589999999997</v>
      </c>
    </row>
    <row r="10" spans="1:23">
      <c r="A10" s="27" t="s">
        <v>36</v>
      </c>
      <c r="B10" s="27" t="s">
        <v>62</v>
      </c>
      <c r="C10" s="23">
        <v>2916.0575745125766</v>
      </c>
      <c r="D10" s="23">
        <v>3371.1670331941309</v>
      </c>
      <c r="E10" s="23">
        <v>8098.9851726945517</v>
      </c>
      <c r="F10" s="23">
        <v>13135.485155176335</v>
      </c>
      <c r="G10" s="23">
        <v>9336.0825904528665</v>
      </c>
      <c r="H10" s="23">
        <v>11095.172359777303</v>
      </c>
      <c r="I10" s="23">
        <v>10981.94011749604</v>
      </c>
      <c r="J10" s="23">
        <v>13696.295838919248</v>
      </c>
      <c r="K10" s="23">
        <v>8078.497019221204</v>
      </c>
      <c r="L10" s="23">
        <v>9596.2954390813065</v>
      </c>
      <c r="M10" s="23">
        <v>6607.8362763819468</v>
      </c>
      <c r="N10" s="23">
        <v>13274.100133412756</v>
      </c>
      <c r="O10" s="23">
        <v>7809.2701920815207</v>
      </c>
      <c r="P10" s="23">
        <v>4879.5199979581093</v>
      </c>
      <c r="Q10" s="23">
        <v>20740.76327822822</v>
      </c>
      <c r="R10" s="23">
        <v>10550.466289971069</v>
      </c>
      <c r="S10" s="23">
        <v>38548.011684786099</v>
      </c>
      <c r="T10" s="23">
        <v>16754.22651473232</v>
      </c>
      <c r="U10" s="23">
        <v>31496.82098420343</v>
      </c>
      <c r="V10" s="23">
        <v>34505.562335361465</v>
      </c>
      <c r="W10" s="23">
        <v>38063.844558248187</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2039703.8863588965</v>
      </c>
      <c r="D17" s="28">
        <v>1863294.3062861538</v>
      </c>
      <c r="E17" s="28">
        <v>1861997.4011651874</v>
      </c>
      <c r="F17" s="28">
        <v>1743072.758865875</v>
      </c>
      <c r="G17" s="28">
        <v>1344957.1420456525</v>
      </c>
      <c r="H17" s="28">
        <v>1192246.8867701308</v>
      </c>
      <c r="I17" s="28">
        <v>1176256.1352427781</v>
      </c>
      <c r="J17" s="28">
        <v>1150605.1941105304</v>
      </c>
      <c r="K17" s="28">
        <v>1049227.9655865205</v>
      </c>
      <c r="L17" s="28">
        <v>990846.48017113539</v>
      </c>
      <c r="M17" s="28">
        <v>913509.82591444906</v>
      </c>
      <c r="N17" s="28">
        <v>783397.91426921333</v>
      </c>
      <c r="O17" s="28">
        <v>740811.00439344742</v>
      </c>
      <c r="P17" s="28">
        <v>638921.18974809535</v>
      </c>
      <c r="Q17" s="28">
        <v>525949.60738488578</v>
      </c>
      <c r="R17" s="28">
        <v>394972.65901715826</v>
      </c>
      <c r="S17" s="28">
        <v>462167.67389040079</v>
      </c>
      <c r="T17" s="28">
        <v>416755.63533569546</v>
      </c>
      <c r="U17" s="28">
        <v>371324.94455552351</v>
      </c>
      <c r="V17" s="28">
        <v>362598.56106965477</v>
      </c>
      <c r="W17" s="28">
        <v>317084.46096946782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867141.60239999997</v>
      </c>
      <c r="D20" s="23">
        <v>768091.57</v>
      </c>
      <c r="E20" s="23">
        <v>801454.29129999992</v>
      </c>
      <c r="F20" s="23">
        <v>834419.91573200002</v>
      </c>
      <c r="G20" s="23">
        <v>603491.16346729989</v>
      </c>
      <c r="H20" s="23">
        <v>541713.76382989995</v>
      </c>
      <c r="I20" s="23">
        <v>571634.95870770002</v>
      </c>
      <c r="J20" s="23">
        <v>590293.2805469</v>
      </c>
      <c r="K20" s="23">
        <v>513479.10855840001</v>
      </c>
      <c r="L20" s="23">
        <v>477603.78745185997</v>
      </c>
      <c r="M20" s="23">
        <v>470563.71914169</v>
      </c>
      <c r="N20" s="23">
        <v>302344.59360000002</v>
      </c>
      <c r="O20" s="23">
        <v>290625.67569999996</v>
      </c>
      <c r="P20" s="23">
        <v>275246.08750000002</v>
      </c>
      <c r="Q20" s="23">
        <v>112485.5855</v>
      </c>
      <c r="R20" s="23">
        <v>95375.406499999997</v>
      </c>
      <c r="S20" s="23">
        <v>108950.018</v>
      </c>
      <c r="T20" s="23">
        <v>99081.46</v>
      </c>
      <c r="U20" s="23">
        <v>84430.375799999994</v>
      </c>
      <c r="V20" s="23">
        <v>80404.274400000009</v>
      </c>
      <c r="W20" s="23">
        <v>73985.573000000004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1836.1018538940002</v>
      </c>
      <c r="D22" s="23">
        <v>1846.8946361293999</v>
      </c>
      <c r="E22" s="23">
        <v>5481.2775729845607</v>
      </c>
      <c r="F22" s="23">
        <v>19215.448057002897</v>
      </c>
      <c r="G22" s="23">
        <v>7693.5302081352502</v>
      </c>
      <c r="H22" s="23">
        <v>3336.1621170190406</v>
      </c>
      <c r="I22" s="23">
        <v>4089.88398003887</v>
      </c>
      <c r="J22" s="23">
        <v>8494.5745571840998</v>
      </c>
      <c r="K22" s="23">
        <v>14486.599649412341</v>
      </c>
      <c r="L22" s="23">
        <v>12845.894000591461</v>
      </c>
      <c r="M22" s="23">
        <v>6043.2784794295403</v>
      </c>
      <c r="N22" s="23">
        <v>19977.1817951351</v>
      </c>
      <c r="O22" s="23">
        <v>16018.30915149807</v>
      </c>
      <c r="P22" s="23">
        <v>8910.4463806018994</v>
      </c>
      <c r="Q22" s="23">
        <v>19979.880742376401</v>
      </c>
      <c r="R22" s="23">
        <v>9842.1151795678597</v>
      </c>
      <c r="S22" s="23">
        <v>34747.1544293529</v>
      </c>
      <c r="T22" s="23">
        <v>37460.5388603463</v>
      </c>
      <c r="U22" s="23">
        <v>30647.933271264697</v>
      </c>
      <c r="V22" s="23">
        <v>32149.073220353799</v>
      </c>
      <c r="W22" s="23">
        <v>29066.194393369198</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8.7386736999999902E-4</v>
      </c>
      <c r="D24" s="23">
        <v>10.88134691628</v>
      </c>
      <c r="E24" s="23">
        <v>454.93512026235999</v>
      </c>
      <c r="F24" s="23">
        <v>1711.47333589655</v>
      </c>
      <c r="G24" s="23">
        <v>429.87492466698995</v>
      </c>
      <c r="H24" s="23">
        <v>713.24867915988</v>
      </c>
      <c r="I24" s="23">
        <v>473.02053952124004</v>
      </c>
      <c r="J24" s="23">
        <v>1240.6500786187801</v>
      </c>
      <c r="K24" s="23">
        <v>1511.1921843027301</v>
      </c>
      <c r="L24" s="23">
        <v>623.64706530323008</v>
      </c>
      <c r="M24" s="23">
        <v>843.98463951840006</v>
      </c>
      <c r="N24" s="23">
        <v>2513.5683202407999</v>
      </c>
      <c r="O24" s="23">
        <v>1366.0976788481901</v>
      </c>
      <c r="P24" s="23">
        <v>811.33637622720005</v>
      </c>
      <c r="Q24" s="23">
        <v>5727.7302642505001</v>
      </c>
      <c r="R24" s="23">
        <v>1993.3516465712703</v>
      </c>
      <c r="S24" s="23">
        <v>5782.7215767338002</v>
      </c>
      <c r="T24" s="23">
        <v>1868.88950607006</v>
      </c>
      <c r="U24" s="23">
        <v>5629.39183777985</v>
      </c>
      <c r="V24" s="23">
        <v>5523.8199386433998</v>
      </c>
      <c r="W24" s="23">
        <v>5622.9697527601702</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868977.70512776135</v>
      </c>
      <c r="D31" s="28">
        <v>769949.34598304564</v>
      </c>
      <c r="E31" s="28">
        <v>807390.50399324682</v>
      </c>
      <c r="F31" s="28">
        <v>855346.83712489938</v>
      </c>
      <c r="G31" s="28">
        <v>611614.56860010209</v>
      </c>
      <c r="H31" s="28">
        <v>545763.17462607892</v>
      </c>
      <c r="I31" s="28">
        <v>576197.86322726018</v>
      </c>
      <c r="J31" s="28">
        <v>600028.50518270291</v>
      </c>
      <c r="K31" s="28">
        <v>529476.90039211512</v>
      </c>
      <c r="L31" s="28">
        <v>491073.32851775468</v>
      </c>
      <c r="M31" s="28">
        <v>477450.98226063797</v>
      </c>
      <c r="N31" s="28">
        <v>324835.34371537593</v>
      </c>
      <c r="O31" s="28">
        <v>308010.08253034623</v>
      </c>
      <c r="P31" s="28">
        <v>284967.87025682913</v>
      </c>
      <c r="Q31" s="28">
        <v>138193.1965066269</v>
      </c>
      <c r="R31" s="28">
        <v>107210.87332613913</v>
      </c>
      <c r="S31" s="28">
        <v>149479.89400608669</v>
      </c>
      <c r="T31" s="28">
        <v>138410.88836641636</v>
      </c>
      <c r="U31" s="28">
        <v>120707.70090904455</v>
      </c>
      <c r="V31" s="28">
        <v>118077.1675589972</v>
      </c>
      <c r="W31" s="28">
        <v>108674.73714612937</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736922.22609999997</v>
      </c>
      <c r="D34" s="23">
        <v>698391.48860000004</v>
      </c>
      <c r="E34" s="23">
        <v>686475.46349999984</v>
      </c>
      <c r="F34" s="23">
        <v>585214.70654575911</v>
      </c>
      <c r="G34" s="23">
        <v>479007.89849632926</v>
      </c>
      <c r="H34" s="23">
        <v>421141.49489897233</v>
      </c>
      <c r="I34" s="23">
        <v>385901.71188822552</v>
      </c>
      <c r="J34" s="23">
        <v>351701.81668226467</v>
      </c>
      <c r="K34" s="23">
        <v>330489.39761463366</v>
      </c>
      <c r="L34" s="23">
        <v>306714.02946920419</v>
      </c>
      <c r="M34" s="23">
        <v>270311.0271707254</v>
      </c>
      <c r="N34" s="23">
        <v>272609.07681256416</v>
      </c>
      <c r="O34" s="23">
        <v>266247.9734426756</v>
      </c>
      <c r="P34" s="23">
        <v>228056.81129071765</v>
      </c>
      <c r="Q34" s="23">
        <v>228981.61536510198</v>
      </c>
      <c r="R34" s="23">
        <v>174566.43159538251</v>
      </c>
      <c r="S34" s="23">
        <v>153868.62410000002</v>
      </c>
      <c r="T34" s="23">
        <v>148128.54669999998</v>
      </c>
      <c r="U34" s="23">
        <v>132420.84485000002</v>
      </c>
      <c r="V34" s="23">
        <v>123392.80545</v>
      </c>
      <c r="W34" s="23">
        <v>84096.731600259678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65273.492139246504</v>
      </c>
      <c r="D36" s="23">
        <v>62203.49890057795</v>
      </c>
      <c r="E36" s="23">
        <v>64877.100000142607</v>
      </c>
      <c r="F36" s="23">
        <v>89009.998172099993</v>
      </c>
      <c r="G36" s="23">
        <v>66831.459662345951</v>
      </c>
      <c r="H36" s="23">
        <v>64130.107860823206</v>
      </c>
      <c r="I36" s="23">
        <v>66169.287601761491</v>
      </c>
      <c r="J36" s="23">
        <v>65831.673901547809</v>
      </c>
      <c r="K36" s="23">
        <v>64030.507584074243</v>
      </c>
      <c r="L36" s="23">
        <v>64158.749768079761</v>
      </c>
      <c r="M36" s="23">
        <v>62204.346853834904</v>
      </c>
      <c r="N36" s="23">
        <v>69121.169723934712</v>
      </c>
      <c r="O36" s="23">
        <v>64325.277636433049</v>
      </c>
      <c r="P36" s="23">
        <v>42776.411420186996</v>
      </c>
      <c r="Q36" s="23">
        <v>64068.727272387398</v>
      </c>
      <c r="R36" s="23">
        <v>40422.616902980961</v>
      </c>
      <c r="S36" s="23">
        <v>67574.188725755201</v>
      </c>
      <c r="T36" s="23">
        <v>63939.594659375398</v>
      </c>
      <c r="U36" s="23">
        <v>50604.936100365499</v>
      </c>
      <c r="V36" s="23">
        <v>54099.924054016599</v>
      </c>
      <c r="W36" s="23">
        <v>53290.623141679302</v>
      </c>
    </row>
    <row r="37" spans="1:23">
      <c r="A37" s="27" t="s">
        <v>120</v>
      </c>
      <c r="B37" s="27" t="s">
        <v>28</v>
      </c>
      <c r="C37" s="23">
        <v>1848.6911</v>
      </c>
      <c r="D37" s="23">
        <v>1778.0818000000002</v>
      </c>
      <c r="E37" s="23">
        <v>3304.0827999999997</v>
      </c>
      <c r="F37" s="23">
        <v>5757.6980000000003</v>
      </c>
      <c r="G37" s="23">
        <v>4433.4655000000002</v>
      </c>
      <c r="H37" s="23">
        <v>4555.5730000000003</v>
      </c>
      <c r="I37" s="23">
        <v>4452.5690000000004</v>
      </c>
      <c r="J37" s="23">
        <v>4548.5664999999999</v>
      </c>
      <c r="K37" s="23">
        <v>5088.2049999999999</v>
      </c>
      <c r="L37" s="23">
        <v>4971.4955</v>
      </c>
      <c r="M37" s="23">
        <v>5306.3879999999999</v>
      </c>
      <c r="N37" s="23">
        <v>5722.4414999999999</v>
      </c>
      <c r="O37" s="23">
        <v>5598.7349999999997</v>
      </c>
      <c r="P37" s="23">
        <v>3165.6685000000002</v>
      </c>
      <c r="Q37" s="23">
        <v>4557.4719999999998</v>
      </c>
      <c r="R37" s="23">
        <v>2653.6295</v>
      </c>
      <c r="S37" s="23">
        <v>5393.5510000000004</v>
      </c>
      <c r="T37" s="23">
        <v>4776.2290000000003</v>
      </c>
      <c r="U37" s="23">
        <v>3991.6572000000001</v>
      </c>
      <c r="V37" s="23">
        <v>3867.3722000000002</v>
      </c>
      <c r="W37" s="23">
        <v>4181.1589999999997</v>
      </c>
    </row>
    <row r="38" spans="1:23">
      <c r="A38" s="27" t="s">
        <v>120</v>
      </c>
      <c r="B38" s="27" t="s">
        <v>62</v>
      </c>
      <c r="C38" s="23">
        <v>1.280974270999999E-3</v>
      </c>
      <c r="D38" s="23">
        <v>1.2648755499999999E-3</v>
      </c>
      <c r="E38" s="23">
        <v>1.2735374899999999E-3</v>
      </c>
      <c r="F38" s="23">
        <v>914.80715768828588</v>
      </c>
      <c r="G38" s="23">
        <v>650.30373470865993</v>
      </c>
      <c r="H38" s="23">
        <v>1137.1270761387641</v>
      </c>
      <c r="I38" s="23">
        <v>1207.1738933127601</v>
      </c>
      <c r="J38" s="23">
        <v>3332.5386917745</v>
      </c>
      <c r="K38" s="23">
        <v>1259.0102968021749</v>
      </c>
      <c r="L38" s="23">
        <v>1596.2655734802452</v>
      </c>
      <c r="M38" s="23">
        <v>2222.5633301764065</v>
      </c>
      <c r="N38" s="23">
        <v>2215.8638768913947</v>
      </c>
      <c r="O38" s="23">
        <v>2006.0437363959202</v>
      </c>
      <c r="P38" s="23">
        <v>398.07710136260994</v>
      </c>
      <c r="Q38" s="23">
        <v>4663.4004890189008</v>
      </c>
      <c r="R38" s="23">
        <v>2664.7724524280802</v>
      </c>
      <c r="S38" s="23">
        <v>9486.2605287146307</v>
      </c>
      <c r="T38" s="23">
        <v>2916.5454345106095</v>
      </c>
      <c r="U38" s="23">
        <v>8473.3822258194614</v>
      </c>
      <c r="V38" s="23">
        <v>5713.2791378186203</v>
      </c>
      <c r="W38" s="23">
        <v>11007.664774683541</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804044.41062022082</v>
      </c>
      <c r="D45" s="28">
        <v>762373.0705654535</v>
      </c>
      <c r="E45" s="28">
        <v>754656.64757367992</v>
      </c>
      <c r="F45" s="28">
        <v>680897.20987554744</v>
      </c>
      <c r="G45" s="28">
        <v>550923.127393384</v>
      </c>
      <c r="H45" s="28">
        <v>490964.30283593427</v>
      </c>
      <c r="I45" s="28">
        <v>457730.7423832998</v>
      </c>
      <c r="J45" s="28">
        <v>425414.59577558696</v>
      </c>
      <c r="K45" s="28">
        <v>400867.12049551005</v>
      </c>
      <c r="L45" s="28">
        <v>377440.54031076422</v>
      </c>
      <c r="M45" s="28">
        <v>340044.32535473671</v>
      </c>
      <c r="N45" s="28">
        <v>349668.55191339029</v>
      </c>
      <c r="O45" s="28">
        <v>338178.02981550456</v>
      </c>
      <c r="P45" s="28">
        <v>274396.96831226733</v>
      </c>
      <c r="Q45" s="28">
        <v>302271.21512650826</v>
      </c>
      <c r="R45" s="28">
        <v>220307.45045079157</v>
      </c>
      <c r="S45" s="28">
        <v>236322.62435446985</v>
      </c>
      <c r="T45" s="28">
        <v>219760.91579388597</v>
      </c>
      <c r="U45" s="28">
        <v>195490.82037618497</v>
      </c>
      <c r="V45" s="28">
        <v>187073.38084183523</v>
      </c>
      <c r="W45" s="28">
        <v>152576.17851662252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209971.34345000001</v>
      </c>
      <c r="D49" s="23">
        <v>192213.72474000001</v>
      </c>
      <c r="E49" s="23">
        <v>189556.25717</v>
      </c>
      <c r="F49" s="23">
        <v>147112.40547446869</v>
      </c>
      <c r="G49" s="23">
        <v>125043.5271998813</v>
      </c>
      <c r="H49" s="23">
        <v>113656.8300374243</v>
      </c>
      <c r="I49" s="23">
        <v>104194.62484860941</v>
      </c>
      <c r="J49" s="23">
        <v>86586.544946422699</v>
      </c>
      <c r="K49" s="23">
        <v>77925.135033807004</v>
      </c>
      <c r="L49" s="23">
        <v>77737.189374600013</v>
      </c>
      <c r="M49" s="23">
        <v>64316.996877245001</v>
      </c>
      <c r="N49" s="23">
        <v>60937.593728199994</v>
      </c>
      <c r="O49" s="23">
        <v>56830.308289199995</v>
      </c>
      <c r="P49" s="23">
        <v>50571.209410799995</v>
      </c>
      <c r="Q49" s="23">
        <v>47714.0981388</v>
      </c>
      <c r="R49" s="23">
        <v>43967.099391499993</v>
      </c>
      <c r="S49" s="23">
        <v>42480.236684100004</v>
      </c>
      <c r="T49" s="23">
        <v>43250.922700900002</v>
      </c>
      <c r="U49" s="23">
        <v>37732.373241300003</v>
      </c>
      <c r="V49" s="23">
        <v>34179.546444300002</v>
      </c>
      <c r="W49" s="23">
        <v>34370.625939000005</v>
      </c>
    </row>
    <row r="50" spans="1:23">
      <c r="A50" s="27" t="s">
        <v>121</v>
      </c>
      <c r="B50" s="27" t="s">
        <v>18</v>
      </c>
      <c r="C50" s="23">
        <v>5.3658679999999998E-4</v>
      </c>
      <c r="D50" s="23">
        <v>5.3000759999999997E-4</v>
      </c>
      <c r="E50" s="23">
        <v>5.5431664000000005E-4</v>
      </c>
      <c r="F50" s="23">
        <v>1.5079789E-3</v>
      </c>
      <c r="G50" s="23">
        <v>1.4868703E-3</v>
      </c>
      <c r="H50" s="23">
        <v>1.4495994999999999E-3</v>
      </c>
      <c r="I50" s="23">
        <v>1.5954108000000001E-3</v>
      </c>
      <c r="J50" s="23">
        <v>1.6415858000000001E-3</v>
      </c>
      <c r="K50" s="23">
        <v>1.6228483E-3</v>
      </c>
      <c r="L50" s="23">
        <v>1.5857697999999999E-3</v>
      </c>
      <c r="M50" s="23">
        <v>1.5272886000000001E-3</v>
      </c>
      <c r="N50" s="23">
        <v>1.4914918E-3</v>
      </c>
      <c r="O50" s="23">
        <v>1.3986763999999901E-3</v>
      </c>
      <c r="P50" s="23">
        <v>1.2713223E-3</v>
      </c>
      <c r="Q50" s="23">
        <v>1.2464488000000001E-3</v>
      </c>
      <c r="R50" s="23">
        <v>1.1333048E-3</v>
      </c>
      <c r="S50" s="23">
        <v>1.4684850000000001E-3</v>
      </c>
      <c r="T50" s="23">
        <v>1.3868566999999902E-3</v>
      </c>
      <c r="U50" s="23">
        <v>1.4990131E-3</v>
      </c>
      <c r="V50" s="23">
        <v>1.4327148000000001E-3</v>
      </c>
      <c r="W50" s="23">
        <v>1.3502087999999902E-3</v>
      </c>
    </row>
    <row r="51" spans="1:23">
      <c r="A51" s="27" t="s">
        <v>121</v>
      </c>
      <c r="B51" s="27" t="s">
        <v>28</v>
      </c>
      <c r="C51" s="23">
        <v>634.68280000000004</v>
      </c>
      <c r="D51" s="23">
        <v>655.7376999999999</v>
      </c>
      <c r="E51" s="23">
        <v>999.73440000000005</v>
      </c>
      <c r="F51" s="23">
        <v>723.61919999999998</v>
      </c>
      <c r="G51" s="23">
        <v>972.9502</v>
      </c>
      <c r="H51" s="23">
        <v>1432.7698</v>
      </c>
      <c r="I51" s="23">
        <v>695.39210000000003</v>
      </c>
      <c r="J51" s="23">
        <v>1930.5181</v>
      </c>
      <c r="K51" s="23">
        <v>1183.4561000000001</v>
      </c>
      <c r="L51" s="23">
        <v>1666.8581999999999</v>
      </c>
      <c r="M51" s="23">
        <v>887.41509999999994</v>
      </c>
      <c r="N51" s="23">
        <v>2544.6332000000002</v>
      </c>
      <c r="O51" s="23">
        <v>1471.8148000000001</v>
      </c>
      <c r="P51" s="23">
        <v>925.88525000000004</v>
      </c>
      <c r="Q51" s="23">
        <v>4688.1225000000004</v>
      </c>
      <c r="R51" s="23">
        <v>3132.6362000000004</v>
      </c>
      <c r="S51" s="23">
        <v>10596.205</v>
      </c>
      <c r="T51" s="23">
        <v>3364.114</v>
      </c>
      <c r="U51" s="23">
        <v>0</v>
      </c>
      <c r="V51" s="23">
        <v>0</v>
      </c>
      <c r="W51" s="23">
        <v>0</v>
      </c>
    </row>
    <row r="52" spans="1:23">
      <c r="A52" s="27" t="s">
        <v>121</v>
      </c>
      <c r="B52" s="27" t="s">
        <v>62</v>
      </c>
      <c r="C52" s="23">
        <v>712.52686735735995</v>
      </c>
      <c r="D52" s="23">
        <v>680.04820790234976</v>
      </c>
      <c r="E52" s="23">
        <v>1732.7621777628199</v>
      </c>
      <c r="F52" s="23">
        <v>7731.1029914348901</v>
      </c>
      <c r="G52" s="23">
        <v>5780.0709956825003</v>
      </c>
      <c r="H52" s="23">
        <v>7860.2105316587586</v>
      </c>
      <c r="I52" s="23">
        <v>8587.1829624588609</v>
      </c>
      <c r="J52" s="23">
        <v>6564.0932669844397</v>
      </c>
      <c r="K52" s="23">
        <v>4249.1323098904795</v>
      </c>
      <c r="L52" s="23">
        <v>5038.1691451645593</v>
      </c>
      <c r="M52" s="23">
        <v>2782.1697769708803</v>
      </c>
      <c r="N52" s="23">
        <v>4922.3722546462504</v>
      </c>
      <c r="O52" s="23">
        <v>2438.9475007420806</v>
      </c>
      <c r="P52" s="23">
        <v>1569.1004063119199</v>
      </c>
      <c r="Q52" s="23">
        <v>5363.8655842772487</v>
      </c>
      <c r="R52" s="23">
        <v>2825.2433170283994</v>
      </c>
      <c r="S52" s="23">
        <v>10700.945017829041</v>
      </c>
      <c r="T52" s="23">
        <v>2460.1343627265301</v>
      </c>
      <c r="U52" s="23">
        <v>8022.2712196602197</v>
      </c>
      <c r="V52" s="23">
        <v>9760.9575117169697</v>
      </c>
      <c r="W52" s="23">
        <v>10805.884306638602</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211318.5536539442</v>
      </c>
      <c r="D59" s="28">
        <v>193549.51117790994</v>
      </c>
      <c r="E59" s="28">
        <v>192288.75430207944</v>
      </c>
      <c r="F59" s="28">
        <v>155567.12917388245</v>
      </c>
      <c r="G59" s="28">
        <v>131796.5498824341</v>
      </c>
      <c r="H59" s="28">
        <v>122949.81181868254</v>
      </c>
      <c r="I59" s="28">
        <v>113477.20150647906</v>
      </c>
      <c r="J59" s="28">
        <v>95081.15795499293</v>
      </c>
      <c r="K59" s="28">
        <v>83357.725066545783</v>
      </c>
      <c r="L59" s="28">
        <v>84442.218305534378</v>
      </c>
      <c r="M59" s="28">
        <v>67986.583281504485</v>
      </c>
      <c r="N59" s="28">
        <v>68404.600674338042</v>
      </c>
      <c r="O59" s="28">
        <v>60741.071988618482</v>
      </c>
      <c r="P59" s="28">
        <v>53066.196338434209</v>
      </c>
      <c r="Q59" s="28">
        <v>57766.08746952605</v>
      </c>
      <c r="R59" s="28">
        <v>49924.980041833194</v>
      </c>
      <c r="S59" s="28">
        <v>63777.388170414051</v>
      </c>
      <c r="T59" s="28">
        <v>49075.172450483231</v>
      </c>
      <c r="U59" s="28">
        <v>45754.645959973328</v>
      </c>
      <c r="V59" s="28">
        <v>43940.505388731777</v>
      </c>
      <c r="W59" s="28">
        <v>45176.511595847405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64119.4685687909</v>
      </c>
      <c r="D64" s="23">
        <v>64275.774560202539</v>
      </c>
      <c r="E64" s="23">
        <v>37194.8698767518</v>
      </c>
      <c r="F64" s="23">
        <v>42232.876744830195</v>
      </c>
      <c r="G64" s="23">
        <v>41971.808738563945</v>
      </c>
      <c r="H64" s="23">
        <v>25087.442723713099</v>
      </c>
      <c r="I64" s="23">
        <v>22276.856726108599</v>
      </c>
      <c r="J64" s="23">
        <v>21702.074749682371</v>
      </c>
      <c r="K64" s="23">
        <v>28899.500764594799</v>
      </c>
      <c r="L64" s="23">
        <v>30068.4067538909</v>
      </c>
      <c r="M64" s="23">
        <v>21896.426732024131</v>
      </c>
      <c r="N64" s="23">
        <v>31856.70675333446</v>
      </c>
      <c r="O64" s="23">
        <v>27143.9007543023</v>
      </c>
      <c r="P64" s="23">
        <v>20016.63670501834</v>
      </c>
      <c r="Q64" s="23">
        <v>22733.340826537853</v>
      </c>
      <c r="R64" s="23">
        <v>14462.255813473939</v>
      </c>
      <c r="S64" s="23">
        <v>1.0108527E-3</v>
      </c>
      <c r="T64" s="23">
        <v>9.5596539999999995E-4</v>
      </c>
      <c r="U64" s="23">
        <v>1.0334286999999999E-3</v>
      </c>
      <c r="V64" s="23">
        <v>9.7932979999999998E-4</v>
      </c>
      <c r="W64" s="23">
        <v>1.0867005999999999E-3</v>
      </c>
    </row>
    <row r="65" spans="1:23">
      <c r="A65" s="27" t="s">
        <v>122</v>
      </c>
      <c r="B65" s="27" t="s">
        <v>28</v>
      </c>
      <c r="C65" s="23">
        <v>89040.218999999997</v>
      </c>
      <c r="D65" s="23">
        <v>70466.366999999998</v>
      </c>
      <c r="E65" s="23">
        <v>64555.338000000003</v>
      </c>
      <c r="F65" s="23">
        <v>6250.6035000000002</v>
      </c>
      <c r="G65" s="23">
        <v>6142.2955000000002</v>
      </c>
      <c r="H65" s="23">
        <v>6097.5680000000002</v>
      </c>
      <c r="I65" s="23">
        <v>5858.9080000000004</v>
      </c>
      <c r="J65" s="23">
        <v>5819.8459999999995</v>
      </c>
      <c r="K65" s="23">
        <v>5567.5559999999996</v>
      </c>
      <c r="L65" s="23">
        <v>5483.7719999999999</v>
      </c>
      <c r="M65" s="23">
        <v>5372.3064999999997</v>
      </c>
      <c r="N65" s="23">
        <v>4954.2939999999999</v>
      </c>
      <c r="O65" s="23">
        <v>4739.7375000000002</v>
      </c>
      <c r="P65" s="23">
        <v>4372.5114999999996</v>
      </c>
      <c r="Q65" s="23">
        <v>0</v>
      </c>
      <c r="R65" s="23">
        <v>0</v>
      </c>
      <c r="S65" s="23">
        <v>0</v>
      </c>
      <c r="T65" s="23">
        <v>0</v>
      </c>
      <c r="U65" s="23">
        <v>0</v>
      </c>
      <c r="V65" s="23">
        <v>0</v>
      </c>
      <c r="W65" s="23">
        <v>0</v>
      </c>
    </row>
    <row r="66" spans="1:23">
      <c r="A66" s="27" t="s">
        <v>122</v>
      </c>
      <c r="B66" s="27" t="s">
        <v>62</v>
      </c>
      <c r="C66" s="23">
        <v>2203.5278822244059</v>
      </c>
      <c r="D66" s="23">
        <v>2680.2355941751512</v>
      </c>
      <c r="E66" s="23">
        <v>5911.2859531599715</v>
      </c>
      <c r="F66" s="23">
        <v>2778.1010263176199</v>
      </c>
      <c r="G66" s="23">
        <v>2475.8323813406669</v>
      </c>
      <c r="H66" s="23">
        <v>1384.5854986821298</v>
      </c>
      <c r="I66" s="23">
        <v>714.56215227276004</v>
      </c>
      <c r="J66" s="23">
        <v>2559.0132623642889</v>
      </c>
      <c r="K66" s="23">
        <v>1059.1616915285697</v>
      </c>
      <c r="L66" s="23">
        <v>2338.2131064151704</v>
      </c>
      <c r="M66" s="23">
        <v>759.11804837269983</v>
      </c>
      <c r="N66" s="23">
        <v>3622.2952055063697</v>
      </c>
      <c r="O66" s="23">
        <v>1998.1808063720102</v>
      </c>
      <c r="P66" s="23">
        <v>2101.0056508578596</v>
      </c>
      <c r="Q66" s="23">
        <v>4985.7664750305603</v>
      </c>
      <c r="R66" s="23">
        <v>3067.0984161374795</v>
      </c>
      <c r="S66" s="23">
        <v>12578.08406942554</v>
      </c>
      <c r="T66" s="23">
        <v>9508.6567184130599</v>
      </c>
      <c r="U66" s="23">
        <v>9371.7752108148707</v>
      </c>
      <c r="V66" s="23">
        <v>13507.505428585813</v>
      </c>
      <c r="W66" s="23">
        <v>10627.32540513594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155363.21545101531</v>
      </c>
      <c r="D73" s="28">
        <v>137422.37715437767</v>
      </c>
      <c r="E73" s="28">
        <v>107661.49382991178</v>
      </c>
      <c r="F73" s="28">
        <v>51261.581271147814</v>
      </c>
      <c r="G73" s="28">
        <v>50589.936619904613</v>
      </c>
      <c r="H73" s="28">
        <v>32569.596222395227</v>
      </c>
      <c r="I73" s="28">
        <v>28850.326878381358</v>
      </c>
      <c r="J73" s="28">
        <v>30080.934012046662</v>
      </c>
      <c r="K73" s="28">
        <v>35526.218456123366</v>
      </c>
      <c r="L73" s="28">
        <v>37890.391860306067</v>
      </c>
      <c r="M73" s="28">
        <v>28027.85128039683</v>
      </c>
      <c r="N73" s="28">
        <v>40433.295958840834</v>
      </c>
      <c r="O73" s="28">
        <v>33881.819060674308</v>
      </c>
      <c r="P73" s="28">
        <v>26490.1538558762</v>
      </c>
      <c r="Q73" s="28">
        <v>27719.107301568412</v>
      </c>
      <c r="R73" s="28">
        <v>17529.354229611417</v>
      </c>
      <c r="S73" s="28">
        <v>12578.085080278241</v>
      </c>
      <c r="T73" s="28">
        <v>9508.6576743784608</v>
      </c>
      <c r="U73" s="28">
        <v>9371.7762442435705</v>
      </c>
      <c r="V73" s="28">
        <v>13507.506407915613</v>
      </c>
      <c r="W73" s="28">
        <v>10627.32649183654</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8.3586558000000005E-4</v>
      </c>
      <c r="D78" s="23">
        <v>7.8604202999999991E-4</v>
      </c>
      <c r="E78" s="23">
        <v>8.1829747999999998E-4</v>
      </c>
      <c r="F78" s="23">
        <v>7.7655907000000006E-4</v>
      </c>
      <c r="G78" s="23">
        <v>32.958995773660007</v>
      </c>
      <c r="H78" s="23">
        <v>6.9290213000000004E-4</v>
      </c>
      <c r="I78" s="23">
        <v>6.774274300000001E-4</v>
      </c>
      <c r="J78" s="23">
        <v>6.4602364999999905E-4</v>
      </c>
      <c r="K78" s="23">
        <v>6.3952885000000007E-4</v>
      </c>
      <c r="L78" s="23">
        <v>6.2805805000000004E-4</v>
      </c>
      <c r="M78" s="23">
        <v>8.3255829500000003E-2</v>
      </c>
      <c r="N78" s="23">
        <v>56.121531140400002</v>
      </c>
      <c r="O78" s="23">
        <v>5.2858047999999999E-4</v>
      </c>
      <c r="P78" s="23">
        <v>5.2149006999999907E-4</v>
      </c>
      <c r="Q78" s="23">
        <v>5.1500504999999993E-4</v>
      </c>
      <c r="R78" s="23">
        <v>5.1097711000000002E-4</v>
      </c>
      <c r="S78" s="23">
        <v>9.6817870688600021</v>
      </c>
      <c r="T78" s="23">
        <v>5.5751941999999997E-4</v>
      </c>
      <c r="U78" s="23">
        <v>5.7594806999999989E-4</v>
      </c>
      <c r="V78" s="23">
        <v>5.5357827E-4</v>
      </c>
      <c r="W78" s="23">
        <v>29.706900002079898</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6.7008916999999999E-4</v>
      </c>
      <c r="D80" s="23">
        <v>6.1932480000000004E-4</v>
      </c>
      <c r="E80" s="23">
        <v>6.4797190999999995E-4</v>
      </c>
      <c r="F80" s="23">
        <v>6.4383899000000004E-4</v>
      </c>
      <c r="G80" s="23">
        <v>5.5405404999999991E-4</v>
      </c>
      <c r="H80" s="23">
        <v>5.7413777000000002E-4</v>
      </c>
      <c r="I80" s="23">
        <v>5.6993041999999904E-4</v>
      </c>
      <c r="J80" s="23">
        <v>5.3917723999999997E-4</v>
      </c>
      <c r="K80" s="23">
        <v>5.3669725000000002E-4</v>
      </c>
      <c r="L80" s="23">
        <v>5.4871809999999896E-4</v>
      </c>
      <c r="M80" s="23">
        <v>4.8134356E-4</v>
      </c>
      <c r="N80" s="23">
        <v>4.7612793999999995E-4</v>
      </c>
      <c r="O80" s="23">
        <v>4.6972331999999993E-4</v>
      </c>
      <c r="P80" s="23">
        <v>4.6319851999999993E-4</v>
      </c>
      <c r="Q80" s="23">
        <v>4.6565100999999999E-4</v>
      </c>
      <c r="R80" s="23">
        <v>4.5780584000000004E-4</v>
      </c>
      <c r="S80" s="23">
        <v>4.9208308999999903E-4</v>
      </c>
      <c r="T80" s="23">
        <v>4.9301206000000001E-4</v>
      </c>
      <c r="U80" s="23">
        <v>4.9012903000000005E-4</v>
      </c>
      <c r="V80" s="23">
        <v>3.1859666E-4</v>
      </c>
      <c r="W80" s="23">
        <v>3.1902992999999999E-4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1.5059547499999999E-3</v>
      </c>
      <c r="D87" s="28">
        <v>1.4053668300000001E-3</v>
      </c>
      <c r="E87" s="28">
        <v>1.4662693899999998E-3</v>
      </c>
      <c r="F87" s="28">
        <v>1.42039806E-3</v>
      </c>
      <c r="G87" s="28">
        <v>32.959549827710006</v>
      </c>
      <c r="H87" s="28">
        <v>1.2670399000000001E-3</v>
      </c>
      <c r="I87" s="28">
        <v>1.2473578499999991E-3</v>
      </c>
      <c r="J87" s="28">
        <v>1.185200889999999E-3</v>
      </c>
      <c r="K87" s="28">
        <v>1.1762261000000001E-3</v>
      </c>
      <c r="L87" s="28">
        <v>1.176776149999999E-3</v>
      </c>
      <c r="M87" s="28">
        <v>8.3737173060000003E-2</v>
      </c>
      <c r="N87" s="28">
        <v>56.122007268339999</v>
      </c>
      <c r="O87" s="28">
        <v>9.9830379999999992E-4</v>
      </c>
      <c r="P87" s="28">
        <v>9.84688589999999E-4</v>
      </c>
      <c r="Q87" s="28">
        <v>9.8065605999999987E-4</v>
      </c>
      <c r="R87" s="28">
        <v>9.6878295000000006E-4</v>
      </c>
      <c r="S87" s="28">
        <v>9.6822791519500022</v>
      </c>
      <c r="T87" s="28">
        <v>1.05053148E-3</v>
      </c>
      <c r="U87" s="28">
        <v>1.0660770999999999E-3</v>
      </c>
      <c r="V87" s="28">
        <v>8.7217493000000005E-4</v>
      </c>
      <c r="W87" s="28">
        <v>29.707219032009899</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T/bfO6qNhac7GwwhwsHP7n7TJZuTbl/fDX5nI/6BYHm3CKcAHzV0p/sH/bXRoYKbMGXzOBBYg6jHi184HfQxXA==" saltValue="CUlBqSo7qwBuyfxub5OTG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1.1126313738480599E-3</v>
      </c>
      <c r="D8" s="23">
        <v>1.0506434121551639E-3</v>
      </c>
      <c r="E8" s="23">
        <v>1.0880106379064171E-3</v>
      </c>
      <c r="F8" s="23">
        <v>1.6298331749492931E-3</v>
      </c>
      <c r="G8" s="23">
        <v>1.539030381868644E-3</v>
      </c>
      <c r="H8" s="23">
        <v>1.4532864790830101E-3</v>
      </c>
      <c r="I8" s="23">
        <v>1.4549375975894949E-3</v>
      </c>
      <c r="J8" s="23">
        <v>1.4831572296565181E-3</v>
      </c>
      <c r="K8" s="23">
        <v>1.4354138020390029E-3</v>
      </c>
      <c r="L8" s="23">
        <v>1.355442683242927E-3</v>
      </c>
      <c r="M8" s="23">
        <v>1.2833328587790172E-3</v>
      </c>
      <c r="N8" s="23">
        <v>1.3335333458353129E-3</v>
      </c>
      <c r="O8" s="23">
        <v>1.2898916617146339E-3</v>
      </c>
      <c r="P8" s="23">
        <v>1.2180280087620702E-3</v>
      </c>
      <c r="Q8" s="23">
        <v>1.2846906735690163E-3</v>
      </c>
      <c r="R8" s="23">
        <v>1.273680692661831E-3</v>
      </c>
      <c r="S8" s="23">
        <v>1.7121171714438799E-3</v>
      </c>
      <c r="T8" s="23">
        <v>1.6167300952461669E-3</v>
      </c>
      <c r="U8" s="23">
        <v>1.6637869947530028E-3</v>
      </c>
      <c r="V8" s="23">
        <v>1.566676900059642E-3</v>
      </c>
      <c r="W8" s="23">
        <v>1.6005502349836348E-3</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1.019247013507966E-3</v>
      </c>
      <c r="D10" s="23">
        <v>1.0144938365836929E-3</v>
      </c>
      <c r="E10" s="23">
        <v>1.0265779097074958E-3</v>
      </c>
      <c r="F10" s="23">
        <v>1.054706544401478E-3</v>
      </c>
      <c r="G10" s="23">
        <v>1.0356628229440991E-3</v>
      </c>
      <c r="H10" s="23">
        <v>1.0195417223045271E-3</v>
      </c>
      <c r="I10" s="23">
        <v>1.0219253268329192E-3</v>
      </c>
      <c r="J10" s="23">
        <v>1.2260277620522678E-3</v>
      </c>
      <c r="K10" s="23">
        <v>1.2319841191276001E-3</v>
      </c>
      <c r="L10" s="23">
        <v>1.1950468126035929E-3</v>
      </c>
      <c r="M10" s="23">
        <v>1.162255669215321E-3</v>
      </c>
      <c r="N10" s="23">
        <v>1.4148039788482369E-3</v>
      </c>
      <c r="O10" s="23">
        <v>1.37854965109575E-3</v>
      </c>
      <c r="P10" s="23">
        <v>1.3550854646825329E-3</v>
      </c>
      <c r="Q10" s="23">
        <v>1.5413275050567071E-3</v>
      </c>
      <c r="R10" s="23">
        <v>2.9463024794104996E-3</v>
      </c>
      <c r="S10" s="23">
        <v>3.5437461949990113E-3</v>
      </c>
      <c r="T10" s="23">
        <v>3.3463136863099911E-3</v>
      </c>
      <c r="U10" s="23">
        <v>3.6055210145780137E-3</v>
      </c>
      <c r="V10" s="23">
        <v>3.3950779180465648E-3</v>
      </c>
      <c r="W10" s="23">
        <v>4.2442821859037597E-3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92749.45326383473</v>
      </c>
      <c r="D12" s="23">
        <v>87582.111543527193</v>
      </c>
      <c r="E12" s="23">
        <v>99424.459974030586</v>
      </c>
      <c r="F12" s="23">
        <v>156617.8219994524</v>
      </c>
      <c r="G12" s="23">
        <v>431922.38255669217</v>
      </c>
      <c r="H12" s="23">
        <v>472004.0630266607</v>
      </c>
      <c r="I12" s="23">
        <v>470284.67328618967</v>
      </c>
      <c r="J12" s="23">
        <v>635672.33410652622</v>
      </c>
      <c r="K12" s="23">
        <v>680196.21642635344</v>
      </c>
      <c r="L12" s="23">
        <v>659651.57615603262</v>
      </c>
      <c r="M12" s="23">
        <v>680532.89194379887</v>
      </c>
      <c r="N12" s="23">
        <v>924736.38370852952</v>
      </c>
      <c r="O12" s="23">
        <v>937582.1465730858</v>
      </c>
      <c r="P12" s="23">
        <v>974729.78264080104</v>
      </c>
      <c r="Q12" s="23">
        <v>1039488.8345457945</v>
      </c>
      <c r="R12" s="23">
        <v>1042106.0386615719</v>
      </c>
      <c r="S12" s="23">
        <v>1092204.0172232995</v>
      </c>
      <c r="T12" s="23">
        <v>1052609.9309328608</v>
      </c>
      <c r="U12" s="23">
        <v>1040472.0979939168</v>
      </c>
      <c r="V12" s="23">
        <v>1007189.4308312561</v>
      </c>
      <c r="W12" s="23">
        <v>1037656.9122665444</v>
      </c>
    </row>
    <row r="13" spans="1:23">
      <c r="A13" s="27" t="s">
        <v>36</v>
      </c>
      <c r="B13" s="27" t="s">
        <v>64</v>
      </c>
      <c r="C13" s="23">
        <v>3.3176012227187968E-3</v>
      </c>
      <c r="D13" s="23">
        <v>6.3131639690819676E-3</v>
      </c>
      <c r="E13" s="23">
        <v>5.9773023710590944E-3</v>
      </c>
      <c r="F13" s="23">
        <v>5.8306031835534435E-3</v>
      </c>
      <c r="G13" s="23">
        <v>92731.263764445408</v>
      </c>
      <c r="H13" s="23">
        <v>128294.0546448637</v>
      </c>
      <c r="I13" s="23">
        <v>123540.40994862847</v>
      </c>
      <c r="J13" s="23">
        <v>116329.73879502474</v>
      </c>
      <c r="K13" s="23">
        <v>151449.06678003294</v>
      </c>
      <c r="L13" s="23">
        <v>174147.16115032037</v>
      </c>
      <c r="M13" s="23">
        <v>223305.24883219559</v>
      </c>
      <c r="N13" s="23">
        <v>248979.13329208951</v>
      </c>
      <c r="O13" s="23">
        <v>259310.86097460013</v>
      </c>
      <c r="P13" s="23">
        <v>244863.89130031169</v>
      </c>
      <c r="Q13" s="23">
        <v>276515.01572000945</v>
      </c>
      <c r="R13" s="23">
        <v>316098.30557409837</v>
      </c>
      <c r="S13" s="23">
        <v>302146.32619673765</v>
      </c>
      <c r="T13" s="23">
        <v>291741.57988900691</v>
      </c>
      <c r="U13" s="23">
        <v>287725.83325883269</v>
      </c>
      <c r="V13" s="23">
        <v>303551.79204237612</v>
      </c>
      <c r="W13" s="23">
        <v>332333.13525679521</v>
      </c>
    </row>
    <row r="14" spans="1:23">
      <c r="A14" s="27" t="s">
        <v>36</v>
      </c>
      <c r="B14" s="27" t="s">
        <v>32</v>
      </c>
      <c r="C14" s="23">
        <v>6.4038007952871602E-3</v>
      </c>
      <c r="D14" s="23">
        <v>6.0470262446879908E-3</v>
      </c>
      <c r="E14" s="23">
        <v>5.7253232273461897E-3</v>
      </c>
      <c r="F14" s="23">
        <v>5.3911538399720399E-3</v>
      </c>
      <c r="G14" s="23">
        <v>5.0907968254499053E-3</v>
      </c>
      <c r="H14" s="23">
        <v>6.4662487719855492E-3</v>
      </c>
      <c r="I14" s="23">
        <v>8.18460175291621E-3</v>
      </c>
      <c r="J14" s="23">
        <v>19289.728025591867</v>
      </c>
      <c r="K14" s="23">
        <v>18215.040622358527</v>
      </c>
      <c r="L14" s="23">
        <v>24294.386101912332</v>
      </c>
      <c r="M14" s="23">
        <v>32297.583119606727</v>
      </c>
      <c r="N14" s="23">
        <v>30412.473252356616</v>
      </c>
      <c r="O14" s="23">
        <v>35026.666142927592</v>
      </c>
      <c r="P14" s="23">
        <v>33075.227696977345</v>
      </c>
      <c r="Q14" s="23">
        <v>46793.113885864084</v>
      </c>
      <c r="R14" s="23">
        <v>69978.728003572003</v>
      </c>
      <c r="S14" s="23">
        <v>66080.006676177654</v>
      </c>
      <c r="T14" s="23">
        <v>51528.486212804499</v>
      </c>
      <c r="U14" s="23">
        <v>97871.806853484624</v>
      </c>
      <c r="V14" s="23">
        <v>88162.309221744508</v>
      </c>
      <c r="W14" s="23">
        <v>97858.897904002064</v>
      </c>
    </row>
    <row r="15" spans="1:23">
      <c r="A15" s="27" t="s">
        <v>36</v>
      </c>
      <c r="B15" s="27" t="s">
        <v>69</v>
      </c>
      <c r="C15" s="23">
        <v>0</v>
      </c>
      <c r="D15" s="23">
        <v>0</v>
      </c>
      <c r="E15" s="23">
        <v>6.9808925917024716E-3</v>
      </c>
      <c r="F15" s="23">
        <v>33.681623753704756</v>
      </c>
      <c r="G15" s="23">
        <v>31.805478126149072</v>
      </c>
      <c r="H15" s="23">
        <v>8787.8102275353322</v>
      </c>
      <c r="I15" s="23">
        <v>30023.124009741441</v>
      </c>
      <c r="J15" s="23">
        <v>61742.166399738489</v>
      </c>
      <c r="K15" s="23">
        <v>76554.006024705872</v>
      </c>
      <c r="L15" s="23">
        <v>72288.957876067128</v>
      </c>
      <c r="M15" s="23">
        <v>87951.858124894934</v>
      </c>
      <c r="N15" s="23">
        <v>89276.424898212121</v>
      </c>
      <c r="O15" s="23">
        <v>84302.573148140611</v>
      </c>
      <c r="P15" s="23">
        <v>79605.829328113861</v>
      </c>
      <c r="Q15" s="23">
        <v>113042.07556238753</v>
      </c>
      <c r="R15" s="23">
        <v>222310.1315982863</v>
      </c>
      <c r="S15" s="23">
        <v>237275.12258640543</v>
      </c>
      <c r="T15" s="23">
        <v>224055.82861782573</v>
      </c>
      <c r="U15" s="23">
        <v>229869.07785984495</v>
      </c>
      <c r="V15" s="23">
        <v>216452.3316126141</v>
      </c>
      <c r="W15" s="23">
        <v>298370.16890092468</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92749.458713314336</v>
      </c>
      <c r="D17" s="28">
        <v>87582.119921828416</v>
      </c>
      <c r="E17" s="28">
        <v>99424.468065921508</v>
      </c>
      <c r="F17" s="28">
        <v>156617.83051459529</v>
      </c>
      <c r="G17" s="28">
        <v>524653.64889583073</v>
      </c>
      <c r="H17" s="28">
        <v>600298.12014435255</v>
      </c>
      <c r="I17" s="28">
        <v>593825.08571168105</v>
      </c>
      <c r="J17" s="28">
        <v>752002.07561073592</v>
      </c>
      <c r="K17" s="28">
        <v>831645.28587378433</v>
      </c>
      <c r="L17" s="28">
        <v>833798.73985684244</v>
      </c>
      <c r="M17" s="28">
        <v>903838.14322158298</v>
      </c>
      <c r="N17" s="28">
        <v>1173715.5197489564</v>
      </c>
      <c r="O17" s="28">
        <v>1196893.0102161271</v>
      </c>
      <c r="P17" s="28">
        <v>1219593.6765142262</v>
      </c>
      <c r="Q17" s="28">
        <v>1316003.853091822</v>
      </c>
      <c r="R17" s="28">
        <v>1358204.3484556535</v>
      </c>
      <c r="S17" s="28">
        <v>1394350.3486759004</v>
      </c>
      <c r="T17" s="28">
        <v>1344351.5157849116</v>
      </c>
      <c r="U17" s="28">
        <v>1328197.9365220575</v>
      </c>
      <c r="V17" s="28">
        <v>1310741.227835387</v>
      </c>
      <c r="W17" s="28">
        <v>1369990.0533681721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2.27149909465448E-4</v>
      </c>
      <c r="D22" s="23">
        <v>2.1449472085810999E-4</v>
      </c>
      <c r="E22" s="23">
        <v>2.2201853443267299E-4</v>
      </c>
      <c r="F22" s="23">
        <v>2.6707261722796896E-4</v>
      </c>
      <c r="G22" s="23">
        <v>2.5219321731612696E-4</v>
      </c>
      <c r="H22" s="23">
        <v>2.3814279247493899E-4</v>
      </c>
      <c r="I22" s="23">
        <v>2.2547354782519299E-4</v>
      </c>
      <c r="J22" s="23">
        <v>2.2915598862242601E-4</v>
      </c>
      <c r="K22" s="23">
        <v>2.3978811491309299E-4</v>
      </c>
      <c r="L22" s="23">
        <v>2.2642881476120499E-4</v>
      </c>
      <c r="M22" s="23">
        <v>2.1438275609132702E-4</v>
      </c>
      <c r="N22" s="23">
        <v>2.6982953160722598E-4</v>
      </c>
      <c r="O22" s="23">
        <v>2.5479653589811501E-4</v>
      </c>
      <c r="P22" s="23">
        <v>2.4060107253264301E-4</v>
      </c>
      <c r="Q22" s="23">
        <v>2.9031927655098397E-4</v>
      </c>
      <c r="R22" s="23">
        <v>2.7924579083388402E-4</v>
      </c>
      <c r="S22" s="23">
        <v>4.4126671680550498E-4</v>
      </c>
      <c r="T22" s="23">
        <v>4.1668245198912899E-4</v>
      </c>
      <c r="U22" s="23">
        <v>3.9451486139928599E-4</v>
      </c>
      <c r="V22" s="23">
        <v>3.7148825061963497E-4</v>
      </c>
      <c r="W22" s="23">
        <v>3.6722388962426202E-4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2.0272855059821801E-4</v>
      </c>
      <c r="D24" s="23">
        <v>2.0227516526659601E-4</v>
      </c>
      <c r="E24" s="23">
        <v>2.03632415524345E-4</v>
      </c>
      <c r="F24" s="23">
        <v>2.2497284567567598E-4</v>
      </c>
      <c r="G24" s="23">
        <v>2.12438947686215E-4</v>
      </c>
      <c r="H24" s="23">
        <v>2.00603349966453E-4</v>
      </c>
      <c r="I24" s="23">
        <v>2.0042414068603001E-4</v>
      </c>
      <c r="J24" s="23">
        <v>2.00760092515517E-4</v>
      </c>
      <c r="K24" s="23">
        <v>2.3007332592506099E-4</v>
      </c>
      <c r="L24" s="23">
        <v>2.1725526520053302E-4</v>
      </c>
      <c r="M24" s="23">
        <v>2.0569724121977001E-4</v>
      </c>
      <c r="N24" s="23">
        <v>4.1414826690395503E-4</v>
      </c>
      <c r="O24" s="23">
        <v>3.9107485057988299E-4</v>
      </c>
      <c r="P24" s="23">
        <v>3.6928692204703998E-4</v>
      </c>
      <c r="Q24" s="23">
        <v>3.7066035473975003E-4</v>
      </c>
      <c r="R24" s="23">
        <v>1.0615213026936099E-3</v>
      </c>
      <c r="S24" s="23">
        <v>1.3407206296100001E-3</v>
      </c>
      <c r="T24" s="23">
        <v>1.26602514556869E-3</v>
      </c>
      <c r="U24" s="23">
        <v>1.1986723521658399E-3</v>
      </c>
      <c r="V24" s="23">
        <v>1.1287095588562199E-3</v>
      </c>
      <c r="W24" s="23">
        <v>1.06582583425406E-3</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4.9458249015030308E-3</v>
      </c>
      <c r="D26" s="23">
        <v>5.2539177002335286E-3</v>
      </c>
      <c r="E26" s="23">
        <v>6.1050776394503594E-3</v>
      </c>
      <c r="F26" s="23">
        <v>7.5515011792156556E-2</v>
      </c>
      <c r="G26" s="23">
        <v>117992.49086149682</v>
      </c>
      <c r="H26" s="23">
        <v>111418.78342162342</v>
      </c>
      <c r="I26" s="23">
        <v>105491.28164390675</v>
      </c>
      <c r="J26" s="23">
        <v>116925.9013696092</v>
      </c>
      <c r="K26" s="23">
        <v>110411.61729556102</v>
      </c>
      <c r="L26" s="23">
        <v>104260.26277007785</v>
      </c>
      <c r="M26" s="23">
        <v>98713.596379421302</v>
      </c>
      <c r="N26" s="23">
        <v>271140.14969033055</v>
      </c>
      <c r="O26" s="23">
        <v>311906.31946799951</v>
      </c>
      <c r="P26" s="23">
        <v>294529.10232546536</v>
      </c>
      <c r="Q26" s="23">
        <v>292855.11016231676</v>
      </c>
      <c r="R26" s="23">
        <v>275762.06426113396</v>
      </c>
      <c r="S26" s="23">
        <v>265024.927831523</v>
      </c>
      <c r="T26" s="23">
        <v>250259.61093515088</v>
      </c>
      <c r="U26" s="23">
        <v>255848.23247565352</v>
      </c>
      <c r="V26" s="23">
        <v>240915.1637866995</v>
      </c>
      <c r="W26" s="23">
        <v>307264.35841427435</v>
      </c>
    </row>
    <row r="27" spans="1:23">
      <c r="A27" s="27" t="s">
        <v>119</v>
      </c>
      <c r="B27" s="27" t="s">
        <v>64</v>
      </c>
      <c r="C27" s="23">
        <v>7.5157898748327736E-4</v>
      </c>
      <c r="D27" s="23">
        <v>1.5521283818776617E-3</v>
      </c>
      <c r="E27" s="23">
        <v>1.4695548385280676E-3</v>
      </c>
      <c r="F27" s="23">
        <v>1.471271064547162E-3</v>
      </c>
      <c r="G27" s="23">
        <v>92731.252097484496</v>
      </c>
      <c r="H27" s="23">
        <v>128294.03028639048</v>
      </c>
      <c r="I27" s="23">
        <v>121468.76198127691</v>
      </c>
      <c r="J27" s="23">
        <v>114379.00649789018</v>
      </c>
      <c r="K27" s="23">
        <v>137935.43287801609</v>
      </c>
      <c r="L27" s="23">
        <v>140824.61955607153</v>
      </c>
      <c r="M27" s="23">
        <v>133332.72139477776</v>
      </c>
      <c r="N27" s="23">
        <v>158878.05240556883</v>
      </c>
      <c r="O27" s="23">
        <v>150026.48950141037</v>
      </c>
      <c r="P27" s="23">
        <v>141668.07313573748</v>
      </c>
      <c r="Q27" s="23">
        <v>173582.0138274708</v>
      </c>
      <c r="R27" s="23">
        <v>210873.54973022666</v>
      </c>
      <c r="S27" s="23">
        <v>202783.94951993454</v>
      </c>
      <c r="T27" s="23">
        <v>194752.13901121172</v>
      </c>
      <c r="U27" s="23">
        <v>195896.24987425149</v>
      </c>
      <c r="V27" s="23">
        <v>192418.24732523589</v>
      </c>
      <c r="W27" s="23">
        <v>181698.0616685462</v>
      </c>
    </row>
    <row r="28" spans="1:23">
      <c r="A28" s="27" t="s">
        <v>119</v>
      </c>
      <c r="B28" s="27" t="s">
        <v>32</v>
      </c>
      <c r="C28" s="23">
        <v>1.2349448822468001E-3</v>
      </c>
      <c r="D28" s="23">
        <v>1.16614247575992E-3</v>
      </c>
      <c r="E28" s="23">
        <v>1.1041034605610101E-3</v>
      </c>
      <c r="F28" s="23">
        <v>1.03966036060622E-3</v>
      </c>
      <c r="G28" s="23">
        <v>9.8173782838066907E-4</v>
      </c>
      <c r="H28" s="23">
        <v>1.2230057196750499E-3</v>
      </c>
      <c r="I28" s="23">
        <v>1.57787737655456E-3</v>
      </c>
      <c r="J28" s="23">
        <v>1.84754719084651E-3</v>
      </c>
      <c r="K28" s="23">
        <v>1.74461491050292E-3</v>
      </c>
      <c r="L28" s="23">
        <v>3.3998536967701706E-2</v>
      </c>
      <c r="M28" s="23">
        <v>8111.6698023332001</v>
      </c>
      <c r="N28" s="23">
        <v>7638.2167997495299</v>
      </c>
      <c r="O28" s="23">
        <v>13521.230397063799</v>
      </c>
      <c r="P28" s="23">
        <v>12767.922939091301</v>
      </c>
      <c r="Q28" s="23">
        <v>17653.0110582456</v>
      </c>
      <c r="R28" s="23">
        <v>23971.202917270701</v>
      </c>
      <c r="S28" s="23">
        <v>22635.696562114103</v>
      </c>
      <c r="T28" s="23">
        <v>21374.595220569001</v>
      </c>
      <c r="U28" s="23">
        <v>30623.627899111401</v>
      </c>
      <c r="V28" s="23">
        <v>28836.2033423309</v>
      </c>
      <c r="W28" s="23">
        <v>22671.497426449299</v>
      </c>
    </row>
    <row r="29" spans="1:23">
      <c r="A29" s="27" t="s">
        <v>119</v>
      </c>
      <c r="B29" s="27" t="s">
        <v>69</v>
      </c>
      <c r="C29" s="23">
        <v>0</v>
      </c>
      <c r="D29" s="23">
        <v>0</v>
      </c>
      <c r="E29" s="23">
        <v>1.8465697620920381E-3</v>
      </c>
      <c r="F29" s="23">
        <v>2.19007310354078E-3</v>
      </c>
      <c r="G29" s="23">
        <v>2.06805769858469E-3</v>
      </c>
      <c r="H29" s="23">
        <v>2.1937032566994603E-3</v>
      </c>
      <c r="I29" s="23">
        <v>2.3640887837678803E-3</v>
      </c>
      <c r="J29" s="23">
        <v>2.3533672354101201E-3</v>
      </c>
      <c r="K29" s="23">
        <v>3.2792603369269598E-3</v>
      </c>
      <c r="L29" s="23">
        <v>3.09656311219975E-3</v>
      </c>
      <c r="M29" s="23">
        <v>3.2371297884067102E-3</v>
      </c>
      <c r="N29" s="23">
        <v>1.3629164174597221E-2</v>
      </c>
      <c r="O29" s="23">
        <v>1.286984340887121E-2</v>
      </c>
      <c r="P29" s="23">
        <v>1.21528266331681E-2</v>
      </c>
      <c r="Q29" s="23">
        <v>16156.725541431424</v>
      </c>
      <c r="R29" s="23">
        <v>131079.65911690891</v>
      </c>
      <c r="S29" s="23">
        <v>124853.0713273798</v>
      </c>
      <c r="T29" s="23">
        <v>117897.1400238122</v>
      </c>
      <c r="U29" s="23">
        <v>111624.98836663214</v>
      </c>
      <c r="V29" s="23">
        <v>105109.78346082805</v>
      </c>
      <c r="W29" s="23">
        <v>117298.35189993317</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6.1272823490499742E-3</v>
      </c>
      <c r="D31" s="28">
        <v>7.2228159682358965E-3</v>
      </c>
      <c r="E31" s="28">
        <v>8.0002834279354444E-3</v>
      </c>
      <c r="F31" s="28">
        <v>7.7478328319607354E-2</v>
      </c>
      <c r="G31" s="28">
        <v>210723.74342361349</v>
      </c>
      <c r="H31" s="28">
        <v>239712.81414676004</v>
      </c>
      <c r="I31" s="28">
        <v>226960.04405108135</v>
      </c>
      <c r="J31" s="28">
        <v>231304.90829741547</v>
      </c>
      <c r="K31" s="28">
        <v>248347.05064343853</v>
      </c>
      <c r="L31" s="28">
        <v>245084.88276983346</v>
      </c>
      <c r="M31" s="28">
        <v>232046.31819427907</v>
      </c>
      <c r="N31" s="28">
        <v>430018.20277987717</v>
      </c>
      <c r="O31" s="28">
        <v>461932.80961528129</v>
      </c>
      <c r="P31" s="28">
        <v>436197.17607109086</v>
      </c>
      <c r="Q31" s="28">
        <v>466437.12465076719</v>
      </c>
      <c r="R31" s="28">
        <v>486635.61533212767</v>
      </c>
      <c r="S31" s="28">
        <v>467808.87913344486</v>
      </c>
      <c r="T31" s="28">
        <v>445011.7516290702</v>
      </c>
      <c r="U31" s="28">
        <v>451744.48394309223</v>
      </c>
      <c r="V31" s="28">
        <v>433333.41261213319</v>
      </c>
      <c r="W31" s="28">
        <v>488962.42151587026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2.3737519658783399E-4</v>
      </c>
      <c r="D36" s="23">
        <v>2.24150327202711E-4</v>
      </c>
      <c r="E36" s="23">
        <v>2.2446048490465801E-4</v>
      </c>
      <c r="F36" s="23">
        <v>2.7088494002707901E-4</v>
      </c>
      <c r="G36" s="23">
        <v>2.5579314441510898E-4</v>
      </c>
      <c r="H36" s="23">
        <v>2.4154215706206499E-4</v>
      </c>
      <c r="I36" s="23">
        <v>2.2869206552982298E-4</v>
      </c>
      <c r="J36" s="23">
        <v>2.7897080731847799E-4</v>
      </c>
      <c r="K36" s="23">
        <v>2.6342852429109401E-4</v>
      </c>
      <c r="L36" s="23">
        <v>2.4875214749965402E-4</v>
      </c>
      <c r="M36" s="23">
        <v>2.3551848302016102E-4</v>
      </c>
      <c r="N36" s="23">
        <v>2.5991542050939797E-4</v>
      </c>
      <c r="O36" s="23">
        <v>2.6285071080166299E-4</v>
      </c>
      <c r="P36" s="23">
        <v>2.4820652569678699E-4</v>
      </c>
      <c r="Q36" s="23">
        <v>2.4719350958282802E-4</v>
      </c>
      <c r="R36" s="23">
        <v>2.6686702976755502E-4</v>
      </c>
      <c r="S36" s="23">
        <v>4.0083104737399501E-4</v>
      </c>
      <c r="T36" s="23">
        <v>3.7849957246329803E-4</v>
      </c>
      <c r="U36" s="23">
        <v>3.6463849420143501E-4</v>
      </c>
      <c r="V36" s="23">
        <v>3.4335567445803201E-4</v>
      </c>
      <c r="W36" s="23">
        <v>3.7228666853985097E-4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2.0447074919162001E-4</v>
      </c>
      <c r="D38" s="23">
        <v>2.0369427027816999E-4</v>
      </c>
      <c r="E38" s="23">
        <v>2.0449099663774999E-4</v>
      </c>
      <c r="F38" s="23">
        <v>2.0778681760622999E-4</v>
      </c>
      <c r="G38" s="23">
        <v>2.0705828191452201E-4</v>
      </c>
      <c r="H38" s="23">
        <v>2.0548979623381499E-4</v>
      </c>
      <c r="I38" s="23">
        <v>2.0619089492688201E-4</v>
      </c>
      <c r="J38" s="23">
        <v>4.1128344140828896E-4</v>
      </c>
      <c r="K38" s="23">
        <v>3.8836963292672102E-4</v>
      </c>
      <c r="L38" s="23">
        <v>3.6673242001470003E-4</v>
      </c>
      <c r="M38" s="23">
        <v>3.4722218121270598E-4</v>
      </c>
      <c r="N38" s="23">
        <v>3.8973586045902597E-4</v>
      </c>
      <c r="O38" s="23">
        <v>3.7657116759715899E-4</v>
      </c>
      <c r="P38" s="23">
        <v>3.5559128184135E-4</v>
      </c>
      <c r="Q38" s="23">
        <v>3.36673753839997E-4</v>
      </c>
      <c r="R38" s="23">
        <v>8.8131426021640898E-4</v>
      </c>
      <c r="S38" s="23">
        <v>1.1881766392227799E-3</v>
      </c>
      <c r="T38" s="23">
        <v>1.12197982891551E-3</v>
      </c>
      <c r="U38" s="23">
        <v>1.0622902754468401E-3</v>
      </c>
      <c r="V38" s="23">
        <v>1.0002876816257501E-3</v>
      </c>
      <c r="W38" s="23">
        <v>9.4455871698579492E-4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92749.432275603162</v>
      </c>
      <c r="D40" s="23">
        <v>87582.090067593919</v>
      </c>
      <c r="E40" s="23">
        <v>82922.705738112316</v>
      </c>
      <c r="F40" s="23">
        <v>125624.42186910023</v>
      </c>
      <c r="G40" s="23">
        <v>270148.31550698675</v>
      </c>
      <c r="H40" s="23">
        <v>292782.78446873429</v>
      </c>
      <c r="I40" s="23">
        <v>277385.84744338965</v>
      </c>
      <c r="J40" s="23">
        <v>352492.0844658385</v>
      </c>
      <c r="K40" s="23">
        <v>332853.7151527867</v>
      </c>
      <c r="L40" s="23">
        <v>314309.45707306976</v>
      </c>
      <c r="M40" s="23">
        <v>342028.32525475428</v>
      </c>
      <c r="N40" s="23">
        <v>386552.80666104745</v>
      </c>
      <c r="O40" s="23">
        <v>365016.81593078771</v>
      </c>
      <c r="P40" s="23">
        <v>400604.08576602803</v>
      </c>
      <c r="Q40" s="23">
        <v>438872.84482548776</v>
      </c>
      <c r="R40" s="23">
        <v>462142.83594271867</v>
      </c>
      <c r="S40" s="23">
        <v>464256.41780391242</v>
      </c>
      <c r="T40" s="23">
        <v>438391.32922297658</v>
      </c>
      <c r="U40" s="23">
        <v>415068.82198562304</v>
      </c>
      <c r="V40" s="23">
        <v>404255.03793197597</v>
      </c>
      <c r="W40" s="23">
        <v>388542.47883366578</v>
      </c>
    </row>
    <row r="41" spans="1:23">
      <c r="A41" s="27" t="s">
        <v>120</v>
      </c>
      <c r="B41" s="27" t="s">
        <v>64</v>
      </c>
      <c r="C41" s="23">
        <v>1.0911347349612059E-3</v>
      </c>
      <c r="D41" s="23">
        <v>2.1963804202494554E-3</v>
      </c>
      <c r="E41" s="23">
        <v>2.0795325383595122E-3</v>
      </c>
      <c r="F41" s="23">
        <v>1.9581566637103692E-3</v>
      </c>
      <c r="G41" s="23">
        <v>4.7692614477172959E-3</v>
      </c>
      <c r="H41" s="23">
        <v>1.208237988692455E-2</v>
      </c>
      <c r="I41" s="23">
        <v>1.1439594837048529E-2</v>
      </c>
      <c r="J41" s="23">
        <v>1.0771901110998947E-2</v>
      </c>
      <c r="K41" s="23">
        <v>1.0171766862475205E-2</v>
      </c>
      <c r="L41" s="23">
        <v>2877.7189095969852</v>
      </c>
      <c r="M41" s="23">
        <v>24184.8081934074</v>
      </c>
      <c r="N41" s="23">
        <v>23565.331082117886</v>
      </c>
      <c r="O41" s="23">
        <v>33430.245001572024</v>
      </c>
      <c r="P41" s="23">
        <v>31567.747866178033</v>
      </c>
      <c r="Q41" s="23">
        <v>29888.337384927836</v>
      </c>
      <c r="R41" s="23">
        <v>28143.847697561258</v>
      </c>
      <c r="S41" s="23">
        <v>26575.871282395659</v>
      </c>
      <c r="T41" s="23">
        <v>25095.251605882677</v>
      </c>
      <c r="U41" s="23">
        <v>23760.17915726417</v>
      </c>
      <c r="V41" s="23">
        <v>39226.109632889151</v>
      </c>
      <c r="W41" s="23">
        <v>73426.637483545928</v>
      </c>
    </row>
    <row r="42" spans="1:23">
      <c r="A42" s="27" t="s">
        <v>120</v>
      </c>
      <c r="B42" s="27" t="s">
        <v>32</v>
      </c>
      <c r="C42" s="23">
        <v>1.2455755212105498E-3</v>
      </c>
      <c r="D42" s="23">
        <v>1.17618085060426E-3</v>
      </c>
      <c r="E42" s="23">
        <v>1.1136077918365E-3</v>
      </c>
      <c r="F42" s="23">
        <v>1.04860995349689E-3</v>
      </c>
      <c r="G42" s="23">
        <v>9.9018881316598087E-4</v>
      </c>
      <c r="H42" s="23">
        <v>1.2883568438695799E-3</v>
      </c>
      <c r="I42" s="23">
        <v>1.6871268890520099E-3</v>
      </c>
      <c r="J42" s="23">
        <v>19289.721055633701</v>
      </c>
      <c r="K42" s="23">
        <v>18215.034040717201</v>
      </c>
      <c r="L42" s="23">
        <v>24294.338375614301</v>
      </c>
      <c r="M42" s="23">
        <v>24185.902536534802</v>
      </c>
      <c r="N42" s="23">
        <v>22774.246301106698</v>
      </c>
      <c r="O42" s="23">
        <v>21505.4261599333</v>
      </c>
      <c r="P42" s="23">
        <v>20307.295706015899</v>
      </c>
      <c r="Q42" s="23">
        <v>19226.943473641102</v>
      </c>
      <c r="R42" s="23">
        <v>31689.376270241701</v>
      </c>
      <c r="S42" s="23">
        <v>29923.867782295802</v>
      </c>
      <c r="T42" s="23">
        <v>17386.7124891042</v>
      </c>
      <c r="U42" s="23">
        <v>31897.067906819801</v>
      </c>
      <c r="V42" s="23">
        <v>26038.3348742626</v>
      </c>
      <c r="W42" s="23">
        <v>23922.322460888099</v>
      </c>
    </row>
    <row r="43" spans="1:23">
      <c r="A43" s="27" t="s">
        <v>120</v>
      </c>
      <c r="B43" s="27" t="s">
        <v>69</v>
      </c>
      <c r="C43" s="23">
        <v>0</v>
      </c>
      <c r="D43" s="23">
        <v>0</v>
      </c>
      <c r="E43" s="23">
        <v>9.4823034480610803E-4</v>
      </c>
      <c r="F43" s="23">
        <v>1.11798744069715E-3</v>
      </c>
      <c r="G43" s="23">
        <v>1.12100875144797E-3</v>
      </c>
      <c r="H43" s="23">
        <v>1.22444980445624E-3</v>
      </c>
      <c r="I43" s="23">
        <v>1.2961578195608101E-3</v>
      </c>
      <c r="J43" s="23">
        <v>3.4178832454332701E-3</v>
      </c>
      <c r="K43" s="23">
        <v>3.22746293133054E-3</v>
      </c>
      <c r="L43" s="23">
        <v>3.0476514922007699E-3</v>
      </c>
      <c r="M43" s="23">
        <v>2.8855158173790398E-3</v>
      </c>
      <c r="N43" s="23">
        <v>6.6538222046984502E-3</v>
      </c>
      <c r="O43" s="23">
        <v>6.2831182270551801E-3</v>
      </c>
      <c r="P43" s="23">
        <v>5.9330672567831401E-3</v>
      </c>
      <c r="Q43" s="23">
        <v>5.6174268806105402E-3</v>
      </c>
      <c r="R43" s="23">
        <v>2.5087723541128197E-2</v>
      </c>
      <c r="S43" s="23">
        <v>26274.319470968203</v>
      </c>
      <c r="T43" s="23">
        <v>24810.499964207102</v>
      </c>
      <c r="U43" s="23">
        <v>23490.576355928501</v>
      </c>
      <c r="V43" s="23">
        <v>22119.504156470401</v>
      </c>
      <c r="W43" s="23">
        <v>71963.015770993792</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92749.433808583839</v>
      </c>
      <c r="D45" s="28">
        <v>87582.092691818936</v>
      </c>
      <c r="E45" s="28">
        <v>82922.708246596332</v>
      </c>
      <c r="F45" s="28">
        <v>125624.42430592865</v>
      </c>
      <c r="G45" s="28">
        <v>270148.32073909964</v>
      </c>
      <c r="H45" s="28">
        <v>292782.79699814611</v>
      </c>
      <c r="I45" s="28">
        <v>277385.85931786743</v>
      </c>
      <c r="J45" s="28">
        <v>352492.09592799388</v>
      </c>
      <c r="K45" s="28">
        <v>332853.72597635171</v>
      </c>
      <c r="L45" s="28">
        <v>317187.17659815127</v>
      </c>
      <c r="M45" s="28">
        <v>366213.13403090229</v>
      </c>
      <c r="N45" s="28">
        <v>410118.13839281659</v>
      </c>
      <c r="O45" s="28">
        <v>398447.06157178158</v>
      </c>
      <c r="P45" s="28">
        <v>432171.83423600387</v>
      </c>
      <c r="Q45" s="28">
        <v>468761.18279428285</v>
      </c>
      <c r="R45" s="28">
        <v>490286.68478846119</v>
      </c>
      <c r="S45" s="28">
        <v>490832.29067531577</v>
      </c>
      <c r="T45" s="28">
        <v>463486.58232933865</v>
      </c>
      <c r="U45" s="28">
        <v>438829.00256981602</v>
      </c>
      <c r="V45" s="28">
        <v>443481.14890850848</v>
      </c>
      <c r="W45" s="28">
        <v>461969.11763405707</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2.27356424332764E-4</v>
      </c>
      <c r="D50" s="23">
        <v>2.1468973017562301E-4</v>
      </c>
      <c r="E50" s="23">
        <v>2.1912859386261199E-4</v>
      </c>
      <c r="F50" s="23">
        <v>6.5532575537296199E-4</v>
      </c>
      <c r="G50" s="23">
        <v>6.18815632815539E-4</v>
      </c>
      <c r="H50" s="23">
        <v>5.8433959641790705E-4</v>
      </c>
      <c r="I50" s="23">
        <v>6.3221886455556997E-4</v>
      </c>
      <c r="J50" s="23">
        <v>6.1506389161824603E-4</v>
      </c>
      <c r="K50" s="23">
        <v>5.80796875741773E-4</v>
      </c>
      <c r="L50" s="23">
        <v>5.4843897596377296E-4</v>
      </c>
      <c r="M50" s="23">
        <v>5.1926191169183002E-4</v>
      </c>
      <c r="N50" s="23">
        <v>4.8895420188638402E-4</v>
      </c>
      <c r="O50" s="23">
        <v>4.6171312721554505E-4</v>
      </c>
      <c r="P50" s="23">
        <v>4.3598973282306201E-4</v>
      </c>
      <c r="Q50" s="23">
        <v>4.1279499099397998E-4</v>
      </c>
      <c r="R50" s="23">
        <v>3.8870142565731802E-4</v>
      </c>
      <c r="S50" s="23">
        <v>4.6966093652835698E-4</v>
      </c>
      <c r="T50" s="23">
        <v>4.43494746335931E-4</v>
      </c>
      <c r="U50" s="23">
        <v>4.8808555418938397E-4</v>
      </c>
      <c r="V50" s="23">
        <v>4.5959751182863201E-4</v>
      </c>
      <c r="W50" s="23">
        <v>4.33991984583026E-4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2.04350022312032E-4</v>
      </c>
      <c r="D52" s="23">
        <v>2.0301129758205498E-4</v>
      </c>
      <c r="E52" s="23">
        <v>2.0582550891916303E-4</v>
      </c>
      <c r="F52" s="23">
        <v>2.1096973847668199E-4</v>
      </c>
      <c r="G52" s="23">
        <v>2.0875895324805899E-4</v>
      </c>
      <c r="H52" s="23">
        <v>2.07591827655748E-4</v>
      </c>
      <c r="I52" s="23">
        <v>2.08689887740791E-4</v>
      </c>
      <c r="J52" s="23">
        <v>2.08988322280202E-4</v>
      </c>
      <c r="K52" s="23">
        <v>2.0875423182865899E-4</v>
      </c>
      <c r="L52" s="23">
        <v>2.07032519416115E-4</v>
      </c>
      <c r="M52" s="23">
        <v>2.06823809027776E-4</v>
      </c>
      <c r="N52" s="23">
        <v>2.0779421326870402E-4</v>
      </c>
      <c r="O52" s="23">
        <v>2.07742971595817E-4</v>
      </c>
      <c r="P52" s="23">
        <v>2.1667202304653698E-4</v>
      </c>
      <c r="Q52" s="23">
        <v>3.10851279804229E-4</v>
      </c>
      <c r="R52" s="23">
        <v>3.4644805121062001E-4</v>
      </c>
      <c r="S52" s="23">
        <v>3.2714641274185404E-4</v>
      </c>
      <c r="T52" s="23">
        <v>3.08920125242092E-4</v>
      </c>
      <c r="U52" s="23">
        <v>5.3089877896742802E-4</v>
      </c>
      <c r="V52" s="23">
        <v>4.9991186125458102E-4</v>
      </c>
      <c r="W52" s="23">
        <v>9.248727541446819E-4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3.6351635067384354E-3</v>
      </c>
      <c r="D54" s="23">
        <v>3.7217254727907123E-3</v>
      </c>
      <c r="E54" s="23">
        <v>3.6610423283950613E-3</v>
      </c>
      <c r="F54" s="23">
        <v>6.2757284811117723E-3</v>
      </c>
      <c r="G54" s="23">
        <v>6.369405427309645E-3</v>
      </c>
      <c r="H54" s="23">
        <v>7.7917268589477373E-3</v>
      </c>
      <c r="I54" s="23">
        <v>1.5966031285037045E-2</v>
      </c>
      <c r="J54" s="23">
        <v>18964.007494927813</v>
      </c>
      <c r="K54" s="23">
        <v>73671.402444171879</v>
      </c>
      <c r="L54" s="23">
        <v>69566.952770734468</v>
      </c>
      <c r="M54" s="23">
        <v>65865.986440178764</v>
      </c>
      <c r="N54" s="23">
        <v>62021.597129361704</v>
      </c>
      <c r="O54" s="23">
        <v>58566.192117809114</v>
      </c>
      <c r="P54" s="23">
        <v>80868.137392009157</v>
      </c>
      <c r="Q54" s="23">
        <v>93104.166473933394</v>
      </c>
      <c r="R54" s="23">
        <v>87669.966394228642</v>
      </c>
      <c r="S54" s="23">
        <v>135129.0283356123</v>
      </c>
      <c r="T54" s="23">
        <v>142801.27822091937</v>
      </c>
      <c r="U54" s="23">
        <v>135204.27617368213</v>
      </c>
      <c r="V54" s="23">
        <v>138663.20848399051</v>
      </c>
      <c r="W54" s="23">
        <v>130937.8738783414</v>
      </c>
    </row>
    <row r="55" spans="1:23">
      <c r="A55" s="27" t="s">
        <v>121</v>
      </c>
      <c r="B55" s="27" t="s">
        <v>64</v>
      </c>
      <c r="C55" s="23">
        <v>3.1695133491950066E-4</v>
      </c>
      <c r="D55" s="23">
        <v>4.1826822735579306E-4</v>
      </c>
      <c r="E55" s="23">
        <v>3.9601627319621566E-4</v>
      </c>
      <c r="F55" s="23">
        <v>4.8758988062599896E-4</v>
      </c>
      <c r="G55" s="23">
        <v>1.197694834913782E-3</v>
      </c>
      <c r="H55" s="23">
        <v>1.681962330218767E-3</v>
      </c>
      <c r="I55" s="23">
        <v>5.1427121880154095E-2</v>
      </c>
      <c r="J55" s="23">
        <v>4.8431918305749076E-2</v>
      </c>
      <c r="K55" s="23">
        <v>11671.628348906819</v>
      </c>
      <c r="L55" s="23">
        <v>28705.450239294736</v>
      </c>
      <c r="M55" s="23">
        <v>64140.881346480564</v>
      </c>
      <c r="N55" s="23">
        <v>64985.032730492712</v>
      </c>
      <c r="O55" s="23">
        <v>69191.185326168212</v>
      </c>
      <c r="P55" s="23">
        <v>65336.341173562003</v>
      </c>
      <c r="Q55" s="23">
        <v>67087.655928940163</v>
      </c>
      <c r="R55" s="23">
        <v>63171.957242945035</v>
      </c>
      <c r="S55" s="23">
        <v>59652.462978268304</v>
      </c>
      <c r="T55" s="23">
        <v>56329.051868276554</v>
      </c>
      <c r="U55" s="23">
        <v>53332.334938521621</v>
      </c>
      <c r="V55" s="23">
        <v>50219.491700516453</v>
      </c>
      <c r="W55" s="23">
        <v>56702.849597471934</v>
      </c>
    </row>
    <row r="56" spans="1:23">
      <c r="A56" s="27" t="s">
        <v>121</v>
      </c>
      <c r="B56" s="27" t="s">
        <v>32</v>
      </c>
      <c r="C56" s="23">
        <v>1.31759518020044E-3</v>
      </c>
      <c r="D56" s="23">
        <v>1.24418808286637E-3</v>
      </c>
      <c r="E56" s="23">
        <v>1.1779970256090299E-3</v>
      </c>
      <c r="F56" s="23">
        <v>1.1092409870859701E-3</v>
      </c>
      <c r="G56" s="23">
        <v>1.0474419137973402E-3</v>
      </c>
      <c r="H56" s="23">
        <v>1.35829746790894E-3</v>
      </c>
      <c r="I56" s="23">
        <v>1.6889353823011698E-3</v>
      </c>
      <c r="J56" s="23">
        <v>1.7592177696937501E-3</v>
      </c>
      <c r="K56" s="23">
        <v>1.66120658083065E-3</v>
      </c>
      <c r="L56" s="23">
        <v>4.61013959874375E-3</v>
      </c>
      <c r="M56" s="23">
        <v>3.6204214221696E-3</v>
      </c>
      <c r="N56" s="23">
        <v>3.4091086349886E-3</v>
      </c>
      <c r="O56" s="23">
        <v>3.2191771802052198E-3</v>
      </c>
      <c r="P56" s="23">
        <v>3.0398273646063201E-3</v>
      </c>
      <c r="Q56" s="23">
        <v>5.5465897294058606E-3</v>
      </c>
      <c r="R56" s="23">
        <v>5.0148295690712295E-3</v>
      </c>
      <c r="S56" s="23">
        <v>4.5090375980332605E-3</v>
      </c>
      <c r="T56" s="23">
        <v>4.16267087800216E-3</v>
      </c>
      <c r="U56" s="23">
        <v>3.5829078830104104E-2</v>
      </c>
      <c r="V56" s="23">
        <v>3.2024199829497904E-2</v>
      </c>
      <c r="W56" s="23">
        <v>0.19026335804241198</v>
      </c>
    </row>
    <row r="57" spans="1:23">
      <c r="A57" s="27" t="s">
        <v>121</v>
      </c>
      <c r="B57" s="27" t="s">
        <v>69</v>
      </c>
      <c r="C57" s="23">
        <v>0</v>
      </c>
      <c r="D57" s="23">
        <v>0</v>
      </c>
      <c r="E57" s="23">
        <v>1.1065258524465701E-3</v>
      </c>
      <c r="F57" s="23">
        <v>33.675306242166499</v>
      </c>
      <c r="G57" s="23">
        <v>31.799156025301503</v>
      </c>
      <c r="H57" s="23">
        <v>8787.8035507369004</v>
      </c>
      <c r="I57" s="23">
        <v>30023.117104891098</v>
      </c>
      <c r="J57" s="23">
        <v>61742.157394224298</v>
      </c>
      <c r="K57" s="23">
        <v>76553.996197882807</v>
      </c>
      <c r="L57" s="23">
        <v>72288.948226657492</v>
      </c>
      <c r="M57" s="23">
        <v>87951.848377640097</v>
      </c>
      <c r="N57" s="23">
        <v>89276.400748359287</v>
      </c>
      <c r="O57" s="23">
        <v>84302.550253267502</v>
      </c>
      <c r="P57" s="23">
        <v>79605.807577713204</v>
      </c>
      <c r="Q57" s="23">
        <v>96885.339746754398</v>
      </c>
      <c r="R57" s="23">
        <v>91230.442487143097</v>
      </c>
      <c r="S57" s="23">
        <v>86147.726587662211</v>
      </c>
      <c r="T57" s="23">
        <v>81348.183719140507</v>
      </c>
      <c r="U57" s="23">
        <v>94753.507805667803</v>
      </c>
      <c r="V57" s="23">
        <v>89223.038974889103</v>
      </c>
      <c r="W57" s="23">
        <v>109108.795866624</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4.3838212883027319E-3</v>
      </c>
      <c r="D59" s="28">
        <v>4.5576947279041841E-3</v>
      </c>
      <c r="E59" s="28">
        <v>4.4820127043730517E-3</v>
      </c>
      <c r="F59" s="28">
        <v>7.6296138555874155E-3</v>
      </c>
      <c r="G59" s="28">
        <v>8.3946748482870252E-3</v>
      </c>
      <c r="H59" s="28">
        <v>1.026562061324016E-2</v>
      </c>
      <c r="I59" s="28">
        <v>6.8234061917487501E-2</v>
      </c>
      <c r="J59" s="28">
        <v>18964.056750898333</v>
      </c>
      <c r="K59" s="28">
        <v>85343.031582629803</v>
      </c>
      <c r="L59" s="28">
        <v>98272.403765500698</v>
      </c>
      <c r="M59" s="28">
        <v>130006.86851274504</v>
      </c>
      <c r="N59" s="28">
        <v>127006.63055660283</v>
      </c>
      <c r="O59" s="28">
        <v>127757.37811343343</v>
      </c>
      <c r="P59" s="28">
        <v>146204.47921823291</v>
      </c>
      <c r="Q59" s="28">
        <v>160191.82312651983</v>
      </c>
      <c r="R59" s="28">
        <v>150841.92437232315</v>
      </c>
      <c r="S59" s="28">
        <v>194781.49211068795</v>
      </c>
      <c r="T59" s="28">
        <v>199130.33084161079</v>
      </c>
      <c r="U59" s="28">
        <v>188536.61213118807</v>
      </c>
      <c r="V59" s="28">
        <v>188882.70114401635</v>
      </c>
      <c r="W59" s="28">
        <v>187640.72483467808</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2.2370035486584698E-4</v>
      </c>
      <c r="D64" s="23">
        <v>2.1123735107677298E-4</v>
      </c>
      <c r="E64" s="23">
        <v>2.4623077168658102E-4</v>
      </c>
      <c r="F64" s="23">
        <v>2.7066023816377298E-4</v>
      </c>
      <c r="G64" s="23">
        <v>2.5558096135256905E-4</v>
      </c>
      <c r="H64" s="23">
        <v>2.4134179534113101E-4</v>
      </c>
      <c r="I64" s="23">
        <v>2.28502363092904E-4</v>
      </c>
      <c r="J64" s="23">
        <v>2.2809011448306099E-4</v>
      </c>
      <c r="K64" s="23">
        <v>2.26871082589009E-4</v>
      </c>
      <c r="L64" s="23">
        <v>2.14231428245887E-4</v>
      </c>
      <c r="M64" s="23">
        <v>2.0283427300173902E-4</v>
      </c>
      <c r="N64" s="23">
        <v>2.09997061429269E-4</v>
      </c>
      <c r="O64" s="23">
        <v>2.1153494184309498E-4</v>
      </c>
      <c r="P64" s="23">
        <v>1.9974970894396499E-4</v>
      </c>
      <c r="Q64" s="23">
        <v>2.4011650062521E-4</v>
      </c>
      <c r="R64" s="23">
        <v>2.44886078780429E-4</v>
      </c>
      <c r="S64" s="23">
        <v>2.9174158336132299E-4</v>
      </c>
      <c r="T64" s="23">
        <v>2.7548780289216301E-4</v>
      </c>
      <c r="U64" s="23">
        <v>3.0611125866393302E-4</v>
      </c>
      <c r="V64" s="23">
        <v>2.8824449241963301E-4</v>
      </c>
      <c r="W64" s="23">
        <v>3.2480961141324898E-4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2.04962066809036E-4</v>
      </c>
      <c r="D66" s="23">
        <v>2.0413649513833902E-4</v>
      </c>
      <c r="E66" s="23">
        <v>2.0995654720395402E-4</v>
      </c>
      <c r="F66" s="23">
        <v>2.08715277582056E-4</v>
      </c>
      <c r="G66" s="23">
        <v>2.0766406566750801E-4</v>
      </c>
      <c r="H66" s="23">
        <v>2.0634923197266901E-4</v>
      </c>
      <c r="I66" s="23">
        <v>2.0670732325914101E-4</v>
      </c>
      <c r="J66" s="23">
        <v>2.0637574713724599E-4</v>
      </c>
      <c r="K66" s="23">
        <v>2.06149826100669E-4</v>
      </c>
      <c r="L66" s="23">
        <v>2.0572056835814901E-4</v>
      </c>
      <c r="M66" s="23">
        <v>2.0535958143302299E-4</v>
      </c>
      <c r="N66" s="23">
        <v>2.0627720201451399E-4</v>
      </c>
      <c r="O66" s="23">
        <v>2.06126149895243E-4</v>
      </c>
      <c r="P66" s="23">
        <v>2.16281807945576E-4</v>
      </c>
      <c r="Q66" s="23">
        <v>3.2509764980250401E-4</v>
      </c>
      <c r="R66" s="23">
        <v>4.5910461648086798E-4</v>
      </c>
      <c r="S66" s="23">
        <v>4.3352654988274502E-4</v>
      </c>
      <c r="T66" s="23">
        <v>4.0937351249890604E-4</v>
      </c>
      <c r="U66" s="23">
        <v>5.5296501415251498E-4</v>
      </c>
      <c r="V66" s="23">
        <v>5.2069015862364501E-4</v>
      </c>
      <c r="W66" s="23">
        <v>1.0772225598360602E-3</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7.300271382805275E-3</v>
      </c>
      <c r="D68" s="23">
        <v>7.6066802799939085E-3</v>
      </c>
      <c r="E68" s="23">
        <v>8.9946334273000271E-3</v>
      </c>
      <c r="F68" s="23">
        <v>1.6736394531317873E-2</v>
      </c>
      <c r="G68" s="23">
        <v>1.6021651835351796E-2</v>
      </c>
      <c r="H68" s="23">
        <v>12864.718566819094</v>
      </c>
      <c r="I68" s="23">
        <v>22609.734722956233</v>
      </c>
      <c r="J68" s="23">
        <v>74481.474927349103</v>
      </c>
      <c r="K68" s="23">
        <v>83426.795605683961</v>
      </c>
      <c r="L68" s="23">
        <v>85751.167515036243</v>
      </c>
      <c r="M68" s="23">
        <v>82944.871454493215</v>
      </c>
      <c r="N68" s="23">
        <v>110306.90580111361</v>
      </c>
      <c r="O68" s="23">
        <v>104161.38422883049</v>
      </c>
      <c r="P68" s="23">
        <v>98358.247759475664</v>
      </c>
      <c r="Q68" s="23">
        <v>112191.3634534767</v>
      </c>
      <c r="R68" s="23">
        <v>113156.31915263561</v>
      </c>
      <c r="S68" s="23">
        <v>123705.6788022127</v>
      </c>
      <c r="T68" s="23">
        <v>116813.67249368137</v>
      </c>
      <c r="U68" s="23">
        <v>129704.72799533267</v>
      </c>
      <c r="V68" s="23">
        <v>122134.26467429129</v>
      </c>
      <c r="W68" s="23">
        <v>115329.80650370391</v>
      </c>
    </row>
    <row r="69" spans="1:23">
      <c r="A69" s="27" t="s">
        <v>122</v>
      </c>
      <c r="B69" s="27" t="s">
        <v>64</v>
      </c>
      <c r="C69" s="23">
        <v>1.0297514887160799E-3</v>
      </c>
      <c r="D69" s="23">
        <v>1.9188334238676261E-3</v>
      </c>
      <c r="E69" s="23">
        <v>1.8167510982324822E-3</v>
      </c>
      <c r="F69" s="23">
        <v>1.710712962497557E-3</v>
      </c>
      <c r="G69" s="23">
        <v>5.2183118267243164E-3</v>
      </c>
      <c r="H69" s="23">
        <v>9.9068285060160566E-3</v>
      </c>
      <c r="I69" s="23">
        <v>2071.5842842814004</v>
      </c>
      <c r="J69" s="23">
        <v>1950.6723246097174</v>
      </c>
      <c r="K69" s="23">
        <v>1841.9946554646017</v>
      </c>
      <c r="L69" s="23">
        <v>1739.3717599193531</v>
      </c>
      <c r="M69" s="23">
        <v>1646.8368418420366</v>
      </c>
      <c r="N69" s="23">
        <v>1550.7160798395059</v>
      </c>
      <c r="O69" s="23">
        <v>6662.940141595237</v>
      </c>
      <c r="P69" s="23">
        <v>6291.7281769075853</v>
      </c>
      <c r="Q69" s="23">
        <v>5957.0070045414759</v>
      </c>
      <c r="R69" s="23">
        <v>13908.949390866192</v>
      </c>
      <c r="S69" s="23">
        <v>13134.040987905722</v>
      </c>
      <c r="T69" s="23">
        <v>15565.135654147854</v>
      </c>
      <c r="U69" s="23">
        <v>14737.067298070473</v>
      </c>
      <c r="V69" s="23">
        <v>18936.96127349481</v>
      </c>
      <c r="W69" s="23">
        <v>17907.869690129388</v>
      </c>
    </row>
    <row r="70" spans="1:23">
      <c r="A70" s="27" t="s">
        <v>122</v>
      </c>
      <c r="B70" s="27" t="s">
        <v>32</v>
      </c>
      <c r="C70" s="23">
        <v>1.3794873111372E-3</v>
      </c>
      <c r="D70" s="23">
        <v>1.3026320214082601E-3</v>
      </c>
      <c r="E70" s="23">
        <v>1.2333317348184301E-3</v>
      </c>
      <c r="F70" s="23">
        <v>1.1613459806718599E-3</v>
      </c>
      <c r="G70" s="23">
        <v>1.0966439851555002E-3</v>
      </c>
      <c r="H70" s="23">
        <v>1.4221532315145699E-3</v>
      </c>
      <c r="I70" s="23">
        <v>1.8354564315064398E-3</v>
      </c>
      <c r="J70" s="23">
        <v>1.9458580053280099E-3</v>
      </c>
      <c r="K70" s="23">
        <v>1.83744854076571E-3</v>
      </c>
      <c r="L70" s="23">
        <v>7.1722596960605602E-3</v>
      </c>
      <c r="M70" s="23">
        <v>6.0112663818970994E-3</v>
      </c>
      <c r="N70" s="23">
        <v>5.6604073780618701E-3</v>
      </c>
      <c r="O70" s="23">
        <v>5.3450494581211792E-3</v>
      </c>
      <c r="P70" s="23">
        <v>5.0472610541228901E-3</v>
      </c>
      <c r="Q70" s="23">
        <v>9913.1528939325108</v>
      </c>
      <c r="R70" s="23">
        <v>14318.143045671201</v>
      </c>
      <c r="S70" s="23">
        <v>13520.436968709</v>
      </c>
      <c r="T70" s="23">
        <v>12767.1735923786</v>
      </c>
      <c r="U70" s="23">
        <v>35351.074187332801</v>
      </c>
      <c r="V70" s="23">
        <v>33287.738393998799</v>
      </c>
      <c r="W70" s="23">
        <v>51264.887199055098</v>
      </c>
    </row>
    <row r="71" spans="1:23">
      <c r="A71" s="27" t="s">
        <v>122</v>
      </c>
      <c r="B71" s="27" t="s">
        <v>69</v>
      </c>
      <c r="C71" s="23">
        <v>0</v>
      </c>
      <c r="D71" s="23">
        <v>0</v>
      </c>
      <c r="E71" s="23">
        <v>1.2331036240525199E-3</v>
      </c>
      <c r="F71" s="23">
        <v>1.1611311840249801E-3</v>
      </c>
      <c r="G71" s="23">
        <v>1.1837571017087301E-3</v>
      </c>
      <c r="H71" s="23">
        <v>1.2761670895845699E-3</v>
      </c>
      <c r="I71" s="23">
        <v>1.2549461573009E-3</v>
      </c>
      <c r="J71" s="23">
        <v>1.2660827784744099E-3</v>
      </c>
      <c r="K71" s="23">
        <v>1.35177772455311E-3</v>
      </c>
      <c r="L71" s="23">
        <v>1.46242106728886E-3</v>
      </c>
      <c r="M71" s="23">
        <v>1.5460375893603798E-3</v>
      </c>
      <c r="N71" s="23">
        <v>1.7607267623801399E-3</v>
      </c>
      <c r="O71" s="23">
        <v>1.6626315031024901E-3</v>
      </c>
      <c r="P71" s="23">
        <v>1.57000141883004E-3</v>
      </c>
      <c r="Q71" s="23">
        <v>2.5430857710981602E-3</v>
      </c>
      <c r="R71" s="23">
        <v>2.78506264256651E-3</v>
      </c>
      <c r="S71" s="23">
        <v>2.6298986228762804E-3</v>
      </c>
      <c r="T71" s="23">
        <v>2.4833792464477402E-3</v>
      </c>
      <c r="U71" s="23">
        <v>2.6747521343275199E-3</v>
      </c>
      <c r="V71" s="23">
        <v>2.5186351350571998E-3</v>
      </c>
      <c r="W71" s="23">
        <v>3.0009644634811702E-3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8.7586852931962385E-3</v>
      </c>
      <c r="D73" s="28">
        <v>9.9408875500766464E-3</v>
      </c>
      <c r="E73" s="28">
        <v>1.1267571844423046E-2</v>
      </c>
      <c r="F73" s="28">
        <v>1.8926483009561259E-2</v>
      </c>
      <c r="G73" s="28">
        <v>2.1703208689096191E-2</v>
      </c>
      <c r="H73" s="28">
        <v>12864.728921338627</v>
      </c>
      <c r="I73" s="28">
        <v>24681.319442447322</v>
      </c>
      <c r="J73" s="28">
        <v>76432.147686424694</v>
      </c>
      <c r="K73" s="28">
        <v>85268.790694169467</v>
      </c>
      <c r="L73" s="28">
        <v>87490.53969490758</v>
      </c>
      <c r="M73" s="28">
        <v>84591.708704529112</v>
      </c>
      <c r="N73" s="28">
        <v>111857.62229722738</v>
      </c>
      <c r="O73" s="28">
        <v>110824.32478808681</v>
      </c>
      <c r="P73" s="28">
        <v>104649.97635241476</v>
      </c>
      <c r="Q73" s="28">
        <v>118148.37102323234</v>
      </c>
      <c r="R73" s="28">
        <v>127065.2692474925</v>
      </c>
      <c r="S73" s="28">
        <v>136839.72051538655</v>
      </c>
      <c r="T73" s="28">
        <v>132378.80883269053</v>
      </c>
      <c r="U73" s="28">
        <v>144441.79615247942</v>
      </c>
      <c r="V73" s="28">
        <v>141071.22675672075</v>
      </c>
      <c r="W73" s="28">
        <v>133237.67759586545</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1.97049488596167E-4</v>
      </c>
      <c r="D78" s="23">
        <v>1.8607128284194699E-4</v>
      </c>
      <c r="E78" s="23">
        <v>1.7617225301989301E-4</v>
      </c>
      <c r="F78" s="23">
        <v>1.6588962415751E-4</v>
      </c>
      <c r="G78" s="23">
        <v>1.566474259693E-4</v>
      </c>
      <c r="H78" s="23">
        <v>1.4792013778696799E-4</v>
      </c>
      <c r="I78" s="23">
        <v>1.4005075658600499E-4</v>
      </c>
      <c r="J78" s="23">
        <v>1.3187642761430701E-4</v>
      </c>
      <c r="K78" s="23">
        <v>1.24529204504034E-4</v>
      </c>
      <c r="L78" s="23">
        <v>1.1759131677240799E-4</v>
      </c>
      <c r="M78" s="23">
        <v>1.1133543497396001E-4</v>
      </c>
      <c r="N78" s="23">
        <v>1.04837130403036E-4</v>
      </c>
      <c r="O78" s="23">
        <v>9.89963459562157E-5</v>
      </c>
      <c r="P78" s="23">
        <v>9.3480968765613092E-5</v>
      </c>
      <c r="Q78" s="23">
        <v>9.4266395816014305E-5</v>
      </c>
      <c r="R78" s="23">
        <v>9.3980367622645099E-5</v>
      </c>
      <c r="S78" s="23">
        <v>1.086168873747E-4</v>
      </c>
      <c r="T78" s="23">
        <v>1.02565521565646E-4</v>
      </c>
      <c r="U78" s="23">
        <v>1.10436826298965E-4</v>
      </c>
      <c r="V78" s="23">
        <v>1.0399097073370999E-4</v>
      </c>
      <c r="W78" s="23">
        <v>1.02238080823247E-4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2.0273562459705998E-4</v>
      </c>
      <c r="D80" s="23">
        <v>2.0137660831853299E-4</v>
      </c>
      <c r="E80" s="23">
        <v>2.0267244142228399E-4</v>
      </c>
      <c r="F80" s="23">
        <v>2.0226186506083399E-4</v>
      </c>
      <c r="G80" s="23">
        <v>1.99742574427795E-4</v>
      </c>
      <c r="H80" s="23">
        <v>1.9950751647584199E-4</v>
      </c>
      <c r="I80" s="23">
        <v>1.9991308022007502E-4</v>
      </c>
      <c r="J80" s="23">
        <v>1.98620158711014E-4</v>
      </c>
      <c r="K80" s="23">
        <v>1.9863710234649002E-4</v>
      </c>
      <c r="L80" s="23">
        <v>1.98306039614096E-4</v>
      </c>
      <c r="M80" s="23">
        <v>1.9715285632204599E-4</v>
      </c>
      <c r="N80" s="23">
        <v>1.9684843620203801E-4</v>
      </c>
      <c r="O80" s="23">
        <v>1.9703451142764799E-4</v>
      </c>
      <c r="P80" s="23">
        <v>1.9725342980203E-4</v>
      </c>
      <c r="Q80" s="23">
        <v>1.98044466870227E-4</v>
      </c>
      <c r="R80" s="23">
        <v>1.9791424880899301E-4</v>
      </c>
      <c r="S80" s="23">
        <v>2.5417596354163205E-4</v>
      </c>
      <c r="T80" s="23">
        <v>2.4001507408479301E-4</v>
      </c>
      <c r="U80" s="23">
        <v>2.60694593845391E-4</v>
      </c>
      <c r="V80" s="23">
        <v>2.45478657686369E-4</v>
      </c>
      <c r="W80" s="23">
        <v>2.3180232068316299E-4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5.1069717863578409E-3</v>
      </c>
      <c r="D82" s="23">
        <v>4.8936098138983994E-3</v>
      </c>
      <c r="E82" s="23">
        <v>16501.735475164864</v>
      </c>
      <c r="F82" s="23">
        <v>30993.301603217362</v>
      </c>
      <c r="G82" s="23">
        <v>43781.553797151333</v>
      </c>
      <c r="H82" s="23">
        <v>54937.768777757097</v>
      </c>
      <c r="I82" s="23">
        <v>64797.793509905678</v>
      </c>
      <c r="J82" s="23">
        <v>72808.86584880171</v>
      </c>
      <c r="K82" s="23">
        <v>79832.685928149789</v>
      </c>
      <c r="L82" s="23">
        <v>85763.736027114195</v>
      </c>
      <c r="M82" s="23">
        <v>90980.112414951291</v>
      </c>
      <c r="N82" s="23">
        <v>94714.924426676269</v>
      </c>
      <c r="O82" s="23">
        <v>97931.434827658988</v>
      </c>
      <c r="P82" s="23">
        <v>100370.20939782287</v>
      </c>
      <c r="Q82" s="23">
        <v>102465.34963057993</v>
      </c>
      <c r="R82" s="23">
        <v>103374.85291085491</v>
      </c>
      <c r="S82" s="23">
        <v>104087.96445003898</v>
      </c>
      <c r="T82" s="23">
        <v>104344.04006013279</v>
      </c>
      <c r="U82" s="23">
        <v>104646.03936362534</v>
      </c>
      <c r="V82" s="23">
        <v>101221.75595429889</v>
      </c>
      <c r="W82" s="23">
        <v>95582.394636558907</v>
      </c>
    </row>
    <row r="83" spans="1:23">
      <c r="A83" s="27" t="s">
        <v>123</v>
      </c>
      <c r="B83" s="27" t="s">
        <v>64</v>
      </c>
      <c r="C83" s="23">
        <v>1.2818467663873302E-4</v>
      </c>
      <c r="D83" s="23">
        <v>2.27553515731432E-4</v>
      </c>
      <c r="E83" s="23">
        <v>2.1544762274281702E-4</v>
      </c>
      <c r="F83" s="23">
        <v>2.0287261217235601E-4</v>
      </c>
      <c r="G83" s="23">
        <v>4.81692805766567E-4</v>
      </c>
      <c r="H83" s="23">
        <v>6.8730249047106295E-4</v>
      </c>
      <c r="I83" s="23">
        <v>8.1635343267181008E-4</v>
      </c>
      <c r="J83" s="23">
        <v>7.6870541077957405E-4</v>
      </c>
      <c r="K83" s="23">
        <v>7.2587857461754398E-4</v>
      </c>
      <c r="L83" s="23">
        <v>6.8543774728273103E-4</v>
      </c>
      <c r="M83" s="23">
        <v>1.0556878132593499E-3</v>
      </c>
      <c r="N83" s="23">
        <v>9.9407058471053791E-4</v>
      </c>
      <c r="O83" s="23">
        <v>1.0038542914724399E-3</v>
      </c>
      <c r="P83" s="23">
        <v>9.4792662052260604E-4</v>
      </c>
      <c r="Q83" s="23">
        <v>1.57412924040005E-3</v>
      </c>
      <c r="R83" s="23">
        <v>1.5124991693356001E-3</v>
      </c>
      <c r="S83" s="23">
        <v>1.42823339832373E-3</v>
      </c>
      <c r="T83" s="23">
        <v>1.7494881199257299E-3</v>
      </c>
      <c r="U83" s="23">
        <v>1.9907249578171001E-3</v>
      </c>
      <c r="V83" s="23">
        <v>2750.98211023982</v>
      </c>
      <c r="W83" s="23">
        <v>2597.7168171017997</v>
      </c>
    </row>
    <row r="84" spans="1:23">
      <c r="A84" s="27" t="s">
        <v>123</v>
      </c>
      <c r="B84" s="27" t="s">
        <v>32</v>
      </c>
      <c r="C84" s="23">
        <v>1.22619790049217E-3</v>
      </c>
      <c r="D84" s="23">
        <v>1.1578828140491799E-3</v>
      </c>
      <c r="E84" s="23">
        <v>1.09628321452122E-3</v>
      </c>
      <c r="F84" s="23">
        <v>1.0322965581111001E-3</v>
      </c>
      <c r="G84" s="23">
        <v>9.7478428495041507E-4</v>
      </c>
      <c r="H84" s="23">
        <v>1.17443550901741E-3</v>
      </c>
      <c r="I84" s="23">
        <v>1.39520567350203E-3</v>
      </c>
      <c r="J84" s="23">
        <v>1.4173351990698199E-3</v>
      </c>
      <c r="K84" s="23">
        <v>1.3383712923429501E-3</v>
      </c>
      <c r="L84" s="23">
        <v>1.94536176622325E-3</v>
      </c>
      <c r="M84" s="23">
        <v>1.14905091896894E-3</v>
      </c>
      <c r="N84" s="23">
        <v>1.0819843750540801E-3</v>
      </c>
      <c r="O84" s="23">
        <v>1.0217038476758201E-3</v>
      </c>
      <c r="P84" s="23">
        <v>9.6478172552482799E-4</v>
      </c>
      <c r="Q84" s="23">
        <v>9.1345514290081399E-4</v>
      </c>
      <c r="R84" s="23">
        <v>7.5555884273866101E-4</v>
      </c>
      <c r="S84" s="23">
        <v>8.5402115676125497E-4</v>
      </c>
      <c r="T84" s="23">
        <v>7.48081824380554E-4</v>
      </c>
      <c r="U84" s="23">
        <v>1.0311417904047999E-3</v>
      </c>
      <c r="V84" s="23">
        <v>5.8695237303824695E-4</v>
      </c>
      <c r="W84" s="23">
        <v>5.5425153242684704E-4</v>
      </c>
    </row>
    <row r="85" spans="1:23">
      <c r="A85" s="27" t="s">
        <v>123</v>
      </c>
      <c r="B85" s="27" t="s">
        <v>69</v>
      </c>
      <c r="C85" s="23">
        <v>0</v>
      </c>
      <c r="D85" s="23">
        <v>0</v>
      </c>
      <c r="E85" s="23">
        <v>1.8464630083052352E-3</v>
      </c>
      <c r="F85" s="23">
        <v>1.8483198099965162E-3</v>
      </c>
      <c r="G85" s="23">
        <v>1.949277295825659E-3</v>
      </c>
      <c r="H85" s="23">
        <v>1.9824782813952311E-3</v>
      </c>
      <c r="I85" s="23">
        <v>1.989657584388575E-3</v>
      </c>
      <c r="J85" s="23">
        <v>1.9681809337368621E-3</v>
      </c>
      <c r="K85" s="23">
        <v>1.968322079523225E-3</v>
      </c>
      <c r="L85" s="23">
        <v>2.04277395809499E-3</v>
      </c>
      <c r="M85" s="23">
        <v>2.07857164109498E-3</v>
      </c>
      <c r="N85" s="23">
        <v>2.1061396888696301E-3</v>
      </c>
      <c r="O85" s="23">
        <v>2.0792799642731594E-3</v>
      </c>
      <c r="P85" s="23">
        <v>2.0945053574729501E-3</v>
      </c>
      <c r="Q85" s="23">
        <v>2.1136890512791599E-3</v>
      </c>
      <c r="R85" s="23">
        <v>2.12144810108002E-3</v>
      </c>
      <c r="S85" s="23">
        <v>2.5704965893223602E-3</v>
      </c>
      <c r="T85" s="23">
        <v>2.4272866746499499E-3</v>
      </c>
      <c r="U85" s="23">
        <v>2.6568643448988101E-3</v>
      </c>
      <c r="V85" s="23">
        <v>2.5017914005049597E-3</v>
      </c>
      <c r="W85" s="23">
        <v>2.3624092536922497E-3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5.6349415761898008E-3</v>
      </c>
      <c r="D87" s="28">
        <v>5.5086112207903114E-3</v>
      </c>
      <c r="E87" s="28">
        <v>16501.736069457183</v>
      </c>
      <c r="F87" s="28">
        <v>30993.302174241464</v>
      </c>
      <c r="G87" s="28">
        <v>43781.554635234141</v>
      </c>
      <c r="H87" s="28">
        <v>54937.76981248724</v>
      </c>
      <c r="I87" s="28">
        <v>64797.794666222944</v>
      </c>
      <c r="J87" s="28">
        <v>72808.866948003706</v>
      </c>
      <c r="K87" s="28">
        <v>79832.68697719468</v>
      </c>
      <c r="L87" s="28">
        <v>85763.737028449294</v>
      </c>
      <c r="M87" s="28">
        <v>90980.113779127394</v>
      </c>
      <c r="N87" s="28">
        <v>94714.92572243241</v>
      </c>
      <c r="O87" s="28">
        <v>97931.436127544148</v>
      </c>
      <c r="P87" s="28">
        <v>100370.21063648388</v>
      </c>
      <c r="Q87" s="28">
        <v>102465.35149702005</v>
      </c>
      <c r="R87" s="28">
        <v>103374.85471524869</v>
      </c>
      <c r="S87" s="28">
        <v>104087.96624106524</v>
      </c>
      <c r="T87" s="28">
        <v>104344.04215220149</v>
      </c>
      <c r="U87" s="28">
        <v>104646.04172548171</v>
      </c>
      <c r="V87" s="28">
        <v>103972.73841400834</v>
      </c>
      <c r="W87" s="28">
        <v>98180.111787701113</v>
      </c>
    </row>
    <row r="89" spans="1:23" collapsed="1"/>
    <row r="90" spans="1:23">
      <c r="A90" s="7" t="s">
        <v>93</v>
      </c>
    </row>
  </sheetData>
  <sheetProtection algorithmName="SHA-512" hashValue="xiGSRa4/7HjejbK1gORoYjOki5ZGgFBI5pokV+7vM5KdxED5j8V2qdfmJ53HdiXJYxabqLNQeADoLlp2JQja6Q==" saltValue="svi+iJLHP80MzgbV6bWiQ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107287.04438258267</v>
      </c>
      <c r="G6" s="23">
        <v>84485.898298957938</v>
      </c>
      <c r="H6" s="23">
        <v>15007.917747188403</v>
      </c>
      <c r="I6" s="23">
        <v>707.15632131126608</v>
      </c>
      <c r="J6" s="23">
        <v>0</v>
      </c>
      <c r="K6" s="23">
        <v>7.2680551429432107E-4</v>
      </c>
      <c r="L6" s="23">
        <v>5.44320803138474E-5</v>
      </c>
      <c r="M6" s="23">
        <v>89.054627440222163</v>
      </c>
      <c r="N6" s="23">
        <v>3.7433690261766399E-6</v>
      </c>
      <c r="O6" s="23">
        <v>0</v>
      </c>
      <c r="P6" s="23">
        <v>307.39510231815729</v>
      </c>
      <c r="Q6" s="23">
        <v>0</v>
      </c>
      <c r="R6" s="23">
        <v>1195.18511511108</v>
      </c>
      <c r="S6" s="23">
        <v>0</v>
      </c>
      <c r="T6" s="23">
        <v>0</v>
      </c>
      <c r="U6" s="23">
        <v>0</v>
      </c>
      <c r="V6" s="23">
        <v>0</v>
      </c>
      <c r="W6" s="23">
        <v>40059.607619370065</v>
      </c>
    </row>
    <row r="7" spans="1:23">
      <c r="A7" s="27" t="s">
        <v>36</v>
      </c>
      <c r="B7" s="27" t="s">
        <v>67</v>
      </c>
      <c r="C7" s="23">
        <v>0</v>
      </c>
      <c r="D7" s="23">
        <v>0</v>
      </c>
      <c r="E7" s="23">
        <v>0</v>
      </c>
      <c r="F7" s="23">
        <v>29681.00356950131</v>
      </c>
      <c r="G7" s="23">
        <v>9209.9028287576675</v>
      </c>
      <c r="H7" s="23">
        <v>1.4870454171683955E-3</v>
      </c>
      <c r="I7" s="23">
        <v>6316.503331882428</v>
      </c>
      <c r="J7" s="23">
        <v>39127.428655878197</v>
      </c>
      <c r="K7" s="23">
        <v>0</v>
      </c>
      <c r="L7" s="23">
        <v>0</v>
      </c>
      <c r="M7" s="23">
        <v>490.41638484727201</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136968.04795208399</v>
      </c>
      <c r="G17" s="28">
        <v>93695.801127715604</v>
      </c>
      <c r="H17" s="28">
        <v>15007.919234233821</v>
      </c>
      <c r="I17" s="28">
        <v>7023.6596531936939</v>
      </c>
      <c r="J17" s="28">
        <v>39127.428655878197</v>
      </c>
      <c r="K17" s="28">
        <v>7.2680551429432107E-4</v>
      </c>
      <c r="L17" s="28">
        <v>5.44320803138474E-5</v>
      </c>
      <c r="M17" s="28">
        <v>579.4710122874942</v>
      </c>
      <c r="N17" s="28">
        <v>3.7433690261766399E-6</v>
      </c>
      <c r="O17" s="28">
        <v>0</v>
      </c>
      <c r="P17" s="28">
        <v>307.39510231815729</v>
      </c>
      <c r="Q17" s="28">
        <v>0</v>
      </c>
      <c r="R17" s="28">
        <v>1195.18511511108</v>
      </c>
      <c r="S17" s="28">
        <v>0</v>
      </c>
      <c r="T17" s="28">
        <v>0</v>
      </c>
      <c r="U17" s="28">
        <v>0</v>
      </c>
      <c r="V17" s="28">
        <v>0</v>
      </c>
      <c r="W17" s="28">
        <v>40059.607619370065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24644.179652743798</v>
      </c>
      <c r="G20" s="23">
        <v>50052.436743768994</v>
      </c>
      <c r="H20" s="23">
        <v>5713.7909237747999</v>
      </c>
      <c r="I20" s="23">
        <v>0</v>
      </c>
      <c r="J20" s="23">
        <v>0</v>
      </c>
      <c r="K20" s="23">
        <v>0</v>
      </c>
      <c r="L20" s="23">
        <v>0</v>
      </c>
      <c r="M20" s="23">
        <v>89.054578884476328</v>
      </c>
      <c r="N20" s="23">
        <v>0</v>
      </c>
      <c r="O20" s="23">
        <v>0</v>
      </c>
      <c r="P20" s="23">
        <v>1.425739715167773E-4</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24644.179652743798</v>
      </c>
      <c r="G31" s="28">
        <v>50052.436743768994</v>
      </c>
      <c r="H31" s="28">
        <v>5713.7909237747999</v>
      </c>
      <c r="I31" s="28">
        <v>0</v>
      </c>
      <c r="J31" s="28">
        <v>0</v>
      </c>
      <c r="K31" s="28">
        <v>0</v>
      </c>
      <c r="L31" s="28">
        <v>0</v>
      </c>
      <c r="M31" s="28">
        <v>89.054578884476328</v>
      </c>
      <c r="N31" s="28">
        <v>0</v>
      </c>
      <c r="O31" s="28">
        <v>0</v>
      </c>
      <c r="P31" s="28">
        <v>1.425739715167773E-4</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82642.864729838868</v>
      </c>
      <c r="G34" s="23">
        <v>34433.461555188951</v>
      </c>
      <c r="H34" s="23">
        <v>9294.1268234136023</v>
      </c>
      <c r="I34" s="23">
        <v>707.15632131126608</v>
      </c>
      <c r="J34" s="23">
        <v>0</v>
      </c>
      <c r="K34" s="23">
        <v>7.2680551429432107E-4</v>
      </c>
      <c r="L34" s="23">
        <v>5.44320803138474E-5</v>
      </c>
      <c r="M34" s="23">
        <v>4.8555745830116598E-5</v>
      </c>
      <c r="N34" s="23">
        <v>3.7433690261766399E-6</v>
      </c>
      <c r="O34" s="23">
        <v>0</v>
      </c>
      <c r="P34" s="23">
        <v>307.39495974418577</v>
      </c>
      <c r="Q34" s="23">
        <v>0</v>
      </c>
      <c r="R34" s="23">
        <v>1195.18511511108</v>
      </c>
      <c r="S34" s="23">
        <v>0</v>
      </c>
      <c r="T34" s="23">
        <v>0</v>
      </c>
      <c r="U34" s="23">
        <v>0</v>
      </c>
      <c r="V34" s="23">
        <v>0</v>
      </c>
      <c r="W34" s="23">
        <v>40059.607619370065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82642.864729838868</v>
      </c>
      <c r="G45" s="28">
        <v>34433.461555188951</v>
      </c>
      <c r="H45" s="28">
        <v>9294.1268234136023</v>
      </c>
      <c r="I45" s="28">
        <v>707.15632131126608</v>
      </c>
      <c r="J45" s="28">
        <v>0</v>
      </c>
      <c r="K45" s="28">
        <v>7.2680551429432107E-4</v>
      </c>
      <c r="L45" s="28">
        <v>5.44320803138474E-5</v>
      </c>
      <c r="M45" s="28">
        <v>4.8555745830116598E-5</v>
      </c>
      <c r="N45" s="28">
        <v>3.7433690261766399E-6</v>
      </c>
      <c r="O45" s="28">
        <v>0</v>
      </c>
      <c r="P45" s="28">
        <v>307.39495974418577</v>
      </c>
      <c r="Q45" s="28">
        <v>0</v>
      </c>
      <c r="R45" s="28">
        <v>1195.18511511108</v>
      </c>
      <c r="S45" s="28">
        <v>0</v>
      </c>
      <c r="T45" s="28">
        <v>0</v>
      </c>
      <c r="U45" s="28">
        <v>0</v>
      </c>
      <c r="V45" s="28">
        <v>0</v>
      </c>
      <c r="W45" s="28">
        <v>40059.607619370065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29681.00356950131</v>
      </c>
      <c r="G49" s="23">
        <v>9209.9028287576675</v>
      </c>
      <c r="H49" s="23">
        <v>1.4870454171683955E-3</v>
      </c>
      <c r="I49" s="23">
        <v>6316.503331882428</v>
      </c>
      <c r="J49" s="23">
        <v>39127.428655878197</v>
      </c>
      <c r="K49" s="23">
        <v>0</v>
      </c>
      <c r="L49" s="23">
        <v>0</v>
      </c>
      <c r="M49" s="23">
        <v>490.41638484727201</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29681.00356950131</v>
      </c>
      <c r="G59" s="28">
        <v>9209.9028287576675</v>
      </c>
      <c r="H59" s="28">
        <v>1.4870454171683955E-3</v>
      </c>
      <c r="I59" s="28">
        <v>6316.503331882428</v>
      </c>
      <c r="J59" s="28">
        <v>39127.428655878197</v>
      </c>
      <c r="K59" s="28">
        <v>0</v>
      </c>
      <c r="L59" s="28">
        <v>0</v>
      </c>
      <c r="M59" s="28">
        <v>490.41638484727201</v>
      </c>
      <c r="N59" s="28">
        <v>0</v>
      </c>
      <c r="O59" s="28">
        <v>0</v>
      </c>
      <c r="P59" s="28">
        <v>0</v>
      </c>
      <c r="Q59" s="28">
        <v>0</v>
      </c>
      <c r="R59" s="28">
        <v>0</v>
      </c>
      <c r="S59" s="28">
        <v>0</v>
      </c>
      <c r="T59" s="28">
        <v>0</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QusPsH4EttgI6riyyza4BEChEbNy5hDRtcBuC2fYJ0nK/STyryMcuIq3thny/8gwSd2GkHMeg2vIzsvejUEYlw==" saltValue="ZPff4LkkrbBtbyJp1BMsT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4.8414322279894398E-4</v>
      </c>
      <c r="D4" s="23">
        <v>5.2559545160699693E-4</v>
      </c>
      <c r="E4" s="23">
        <v>5.2158308977849198E-4</v>
      </c>
      <c r="F4" s="23">
        <v>5.7398734140929805E-4</v>
      </c>
      <c r="G4" s="23">
        <v>6.0081140565531785E-4</v>
      </c>
      <c r="H4" s="23">
        <v>6.5406784281839075E-4</v>
      </c>
      <c r="I4" s="23">
        <v>6.2782844316807719E-4</v>
      </c>
      <c r="J4" s="23">
        <v>5.9629454109377149E-4</v>
      </c>
      <c r="K4" s="23">
        <v>6.6772740237590778E-4</v>
      </c>
      <c r="L4" s="23">
        <v>7.2666712827547863E-4</v>
      </c>
      <c r="M4" s="23">
        <v>7.2586241916343581E-4</v>
      </c>
      <c r="N4" s="23">
        <v>27906.58196063562</v>
      </c>
      <c r="O4" s="23">
        <v>32626.026019116081</v>
      </c>
      <c r="P4" s="23">
        <v>30808.33428742622</v>
      </c>
      <c r="Q4" s="23">
        <v>33920.462908387548</v>
      </c>
      <c r="R4" s="23">
        <v>33570.314355699782</v>
      </c>
      <c r="S4" s="23">
        <v>33551.225722856994</v>
      </c>
      <c r="T4" s="23">
        <v>32506.956121422099</v>
      </c>
      <c r="U4" s="23">
        <v>37630.87178084749</v>
      </c>
      <c r="V4" s="23">
        <v>37533.023707248038</v>
      </c>
      <c r="W4" s="23">
        <v>52293.319700054133</v>
      </c>
    </row>
    <row r="5" spans="1:23">
      <c r="A5" s="27" t="s">
        <v>120</v>
      </c>
      <c r="B5" s="27" t="s">
        <v>70</v>
      </c>
      <c r="C5" s="23">
        <v>4.7925090032758502E-4</v>
      </c>
      <c r="D5" s="23">
        <v>5.5187042094775407E-4</v>
      </c>
      <c r="E5" s="23">
        <v>5.6687420084205499E-4</v>
      </c>
      <c r="F5" s="23">
        <v>6.7577295272950395E-4</v>
      </c>
      <c r="G5" s="23">
        <v>1.412723749830546E-3</v>
      </c>
      <c r="H5" s="23">
        <v>4.7751455574662482E-3</v>
      </c>
      <c r="I5" s="23">
        <v>4.5211068495256967E-3</v>
      </c>
      <c r="J5" s="23">
        <v>38334.874169342489</v>
      </c>
      <c r="K5" s="23">
        <v>36199.125737862727</v>
      </c>
      <c r="L5" s="23">
        <v>34182.366126298919</v>
      </c>
      <c r="M5" s="23">
        <v>41532.570461772171</v>
      </c>
      <c r="N5" s="23">
        <v>39108.443181518065</v>
      </c>
      <c r="O5" s="23">
        <v>36929.597117769117</v>
      </c>
      <c r="P5" s="23">
        <v>34874.309058387204</v>
      </c>
      <c r="Q5" s="23">
        <v>38128.73432842797</v>
      </c>
      <c r="R5" s="23">
        <v>40810.158661573179</v>
      </c>
      <c r="S5" s="23">
        <v>68142.704993879495</v>
      </c>
      <c r="T5" s="23">
        <v>64346.274839461497</v>
      </c>
      <c r="U5" s="23">
        <v>60923.040037943436</v>
      </c>
      <c r="V5" s="23">
        <v>67351.875429406922</v>
      </c>
      <c r="W5" s="23">
        <v>72441.822095593088</v>
      </c>
    </row>
    <row r="6" spans="1:23">
      <c r="A6" s="27" t="s">
        <v>121</v>
      </c>
      <c r="B6" s="27" t="s">
        <v>70</v>
      </c>
      <c r="C6" s="23">
        <v>1.1263243583513269E-4</v>
      </c>
      <c r="D6" s="23">
        <v>1.0892345561755931E-4</v>
      </c>
      <c r="E6" s="23">
        <v>1.031287057829203E-4</v>
      </c>
      <c r="F6" s="23">
        <v>9.7109402581388888E-5</v>
      </c>
      <c r="G6" s="23">
        <v>9.1699152548247991E-5</v>
      </c>
      <c r="H6" s="23">
        <v>8.6590323434637291E-5</v>
      </c>
      <c r="I6" s="23">
        <v>8.1983700742037805E-5</v>
      </c>
      <c r="J6" s="23">
        <v>7.7198566005753011E-5</v>
      </c>
      <c r="K6" s="23">
        <v>7.2897607157396398E-5</v>
      </c>
      <c r="L6" s="23">
        <v>6.8836267358620096E-5</v>
      </c>
      <c r="M6" s="23">
        <v>6.5174164034483299E-5</v>
      </c>
      <c r="N6" s="23">
        <v>6.1370149902320392E-5</v>
      </c>
      <c r="O6" s="23">
        <v>5.7951038603961703E-5</v>
      </c>
      <c r="P6" s="23">
        <v>5.4722416038141101E-5</v>
      </c>
      <c r="Q6" s="23">
        <v>940.34473114667935</v>
      </c>
      <c r="R6" s="23">
        <v>885.45972112193579</v>
      </c>
      <c r="S6" s="23">
        <v>2909.3236281959862</v>
      </c>
      <c r="T6" s="23">
        <v>4571.1131131336979</v>
      </c>
      <c r="U6" s="23">
        <v>4327.9324743205134</v>
      </c>
      <c r="V6" s="23">
        <v>4178.1936786505821</v>
      </c>
      <c r="W6" s="23">
        <v>3945.4142433226475</v>
      </c>
    </row>
    <row r="7" spans="1:23">
      <c r="A7" s="27" t="s">
        <v>122</v>
      </c>
      <c r="B7" s="27" t="s">
        <v>70</v>
      </c>
      <c r="C7" s="23">
        <v>5.0784850653615274E-4</v>
      </c>
      <c r="D7" s="23">
        <v>5.480407144241408E-4</v>
      </c>
      <c r="E7" s="23">
        <v>6.055512028626534E-4</v>
      </c>
      <c r="F7" s="23">
        <v>7.1833962675126202E-4</v>
      </c>
      <c r="G7" s="23">
        <v>7.8362932528628975E-4</v>
      </c>
      <c r="H7" s="23">
        <v>1.0084555675154707E-3</v>
      </c>
      <c r="I7" s="23">
        <v>1.0760514945415925E-3</v>
      </c>
      <c r="J7" s="23">
        <v>2075.4497705324607</v>
      </c>
      <c r="K7" s="23">
        <v>1959.8204949301144</v>
      </c>
      <c r="L7" s="23">
        <v>2834.7777101622742</v>
      </c>
      <c r="M7" s="23">
        <v>2933.0291915063099</v>
      </c>
      <c r="N7" s="23">
        <v>7407.8986843253006</v>
      </c>
      <c r="O7" s="23">
        <v>6995.1829173650758</v>
      </c>
      <c r="P7" s="23">
        <v>6605.4607477713153</v>
      </c>
      <c r="Q7" s="23">
        <v>9111.0819637375316</v>
      </c>
      <c r="R7" s="23">
        <v>9729.721747327525</v>
      </c>
      <c r="S7" s="23">
        <v>17549.949017640389</v>
      </c>
      <c r="T7" s="23">
        <v>16572.189883669216</v>
      </c>
      <c r="U7" s="23">
        <v>18673.714621211053</v>
      </c>
      <c r="V7" s="23">
        <v>17583.787735435744</v>
      </c>
      <c r="W7" s="23">
        <v>16604.143564384016</v>
      </c>
    </row>
    <row r="8" spans="1:23">
      <c r="A8" s="27" t="s">
        <v>123</v>
      </c>
      <c r="B8" s="27" t="s">
        <v>70</v>
      </c>
      <c r="C8" s="23">
        <v>0</v>
      </c>
      <c r="D8" s="23">
        <v>0</v>
      </c>
      <c r="E8" s="23">
        <v>0</v>
      </c>
      <c r="F8" s="23">
        <v>0</v>
      </c>
      <c r="G8" s="23">
        <v>0</v>
      </c>
      <c r="H8" s="23">
        <v>0</v>
      </c>
      <c r="I8" s="23">
        <v>0</v>
      </c>
      <c r="J8" s="23">
        <v>0</v>
      </c>
      <c r="K8" s="23">
        <v>0</v>
      </c>
      <c r="L8" s="23">
        <v>602.39901481574907</v>
      </c>
      <c r="M8" s="23">
        <v>1343.3074750848798</v>
      </c>
      <c r="N8" s="23">
        <v>2540.0864146311137</v>
      </c>
      <c r="O8" s="23">
        <v>3602.7122722319391</v>
      </c>
      <c r="P8" s="23">
        <v>4539.0479255605351</v>
      </c>
      <c r="Q8" s="23">
        <v>5374.1316951190684</v>
      </c>
      <c r="R8" s="23">
        <v>6074.1882452243544</v>
      </c>
      <c r="S8" s="23">
        <v>6693.0260054904147</v>
      </c>
      <c r="T8" s="23">
        <v>7224.0554848133606</v>
      </c>
      <c r="U8" s="23">
        <v>7717.9070455325354</v>
      </c>
      <c r="V8" s="23">
        <v>8590.7465038738828</v>
      </c>
      <c r="W8" s="23">
        <v>8112.1307846768223</v>
      </c>
    </row>
    <row r="9" spans="1:23">
      <c r="A9" s="21" t="s">
        <v>36</v>
      </c>
      <c r="B9" s="21" t="s">
        <v>142</v>
      </c>
      <c r="C9" s="28">
        <v>1.5838750654978144E-3</v>
      </c>
      <c r="D9" s="28">
        <v>1.734430042596451E-3</v>
      </c>
      <c r="E9" s="28">
        <v>1.7971371992661204E-3</v>
      </c>
      <c r="F9" s="28">
        <v>2.0652093234714529E-3</v>
      </c>
      <c r="G9" s="28">
        <v>2.888863633320402E-3</v>
      </c>
      <c r="H9" s="28">
        <v>6.5242592912347474E-3</v>
      </c>
      <c r="I9" s="28">
        <v>6.3069704879774044E-3</v>
      </c>
      <c r="J9" s="28">
        <v>40410.324613368059</v>
      </c>
      <c r="K9" s="28">
        <v>38158.946973417849</v>
      </c>
      <c r="L9" s="28">
        <v>37619.543646780337</v>
      </c>
      <c r="M9" s="28">
        <v>45808.907919399942</v>
      </c>
      <c r="N9" s="28">
        <v>76963.010302480252</v>
      </c>
      <c r="O9" s="28">
        <v>80153.51838443325</v>
      </c>
      <c r="P9" s="28">
        <v>76827.152073867692</v>
      </c>
      <c r="Q9" s="28">
        <v>87474.755626818791</v>
      </c>
      <c r="R9" s="28">
        <v>91069.842730946781</v>
      </c>
      <c r="S9" s="28">
        <v>128846.22936806329</v>
      </c>
      <c r="T9" s="28">
        <v>125220.58944249987</v>
      </c>
      <c r="U9" s="28">
        <v>129273.46595985502</v>
      </c>
      <c r="V9" s="28">
        <v>135237.62705461518</v>
      </c>
      <c r="W9" s="28">
        <v>153396.83038803071</v>
      </c>
    </row>
    <row r="12" spans="1:23">
      <c r="A12" s="7" t="s">
        <v>93</v>
      </c>
    </row>
  </sheetData>
  <sheetProtection algorithmName="SHA-512" hashValue="nRPjFnmXM1/JYLTGeQthTRlKBiQerAF3zZMe8w3mLwuU8xEQ1eVI1cl3dBFb3A8IOyYBvz8RzuvyD+lyJUZtNw==" saltValue="hlvcWJeB7TuA+b2YYYhCuQ=="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1.0215515299999999E-3</v>
      </c>
      <c r="D4" s="23">
        <v>1.02304262E-3</v>
      </c>
      <c r="E4" s="23">
        <v>1.03308781E-3</v>
      </c>
      <c r="F4" s="23">
        <v>202.48635816175999</v>
      </c>
      <c r="G4" s="23">
        <v>1.0521535099999998E-3</v>
      </c>
      <c r="H4" s="23">
        <v>1.6243625589399999</v>
      </c>
      <c r="I4" s="23">
        <v>1.0570564499999999E-3</v>
      </c>
      <c r="J4" s="23">
        <v>1.06021126E-3</v>
      </c>
      <c r="K4" s="23">
        <v>371.51589460561001</v>
      </c>
      <c r="L4" s="23">
        <v>1.06961329E-3</v>
      </c>
      <c r="M4" s="23">
        <v>1.0708461900000002E-3</v>
      </c>
      <c r="N4" s="23">
        <v>792.29367664933011</v>
      </c>
      <c r="O4" s="23">
        <v>9909.8344770000003</v>
      </c>
      <c r="P4" s="23">
        <v>226.91215977752</v>
      </c>
      <c r="Q4" s="23">
        <v>1321.2514171558698</v>
      </c>
      <c r="R4" s="23">
        <v>787.51694568984999</v>
      </c>
      <c r="S4" s="23">
        <v>2662.1590608044498</v>
      </c>
      <c r="T4" s="23">
        <v>1.08425433E-3</v>
      </c>
      <c r="U4" s="23">
        <v>2096.5469429999998</v>
      </c>
      <c r="V4" s="23">
        <v>48.908103197200006</v>
      </c>
      <c r="W4" s="23">
        <v>914.66000069538995</v>
      </c>
    </row>
    <row r="5" spans="1:23">
      <c r="A5" s="27" t="s">
        <v>120</v>
      </c>
      <c r="B5" s="27" t="s">
        <v>63</v>
      </c>
      <c r="C5" s="23">
        <v>1.20535325E-3</v>
      </c>
      <c r="D5" s="23">
        <v>1.2053496199999998E-3</v>
      </c>
      <c r="E5" s="23">
        <v>1.2117959200000001E-3</v>
      </c>
      <c r="F5" s="23">
        <v>1.2321230899999991E-3</v>
      </c>
      <c r="G5" s="23">
        <v>3.30646974767</v>
      </c>
      <c r="H5" s="23">
        <v>1.2329449499999998E-3</v>
      </c>
      <c r="I5" s="23">
        <v>1.2389231500000001E-3</v>
      </c>
      <c r="J5" s="23">
        <v>31859.162780000002</v>
      </c>
      <c r="K5" s="23">
        <v>27.796523532240002</v>
      </c>
      <c r="L5" s="23">
        <v>3.7373483649500003</v>
      </c>
      <c r="M5" s="23">
        <v>1.24593025E-3</v>
      </c>
      <c r="N5" s="23">
        <v>494.27915517787994</v>
      </c>
      <c r="O5" s="23">
        <v>6545.4069281400898</v>
      </c>
      <c r="P5" s="23">
        <v>9.8995330619799979</v>
      </c>
      <c r="Q5" s="23">
        <v>32.730301895400004</v>
      </c>
      <c r="R5" s="23">
        <v>6533.2985577413301</v>
      </c>
      <c r="S5" s="23">
        <v>7626.0687807402901</v>
      </c>
      <c r="T5" s="23">
        <v>1.2540824599999991E-3</v>
      </c>
      <c r="U5" s="23">
        <v>5923.2200352709797</v>
      </c>
      <c r="V5" s="23">
        <v>1.2586152999999988E-3</v>
      </c>
      <c r="W5" s="23">
        <v>5577.6741712468101</v>
      </c>
    </row>
    <row r="6" spans="1:23">
      <c r="A6" s="27" t="s">
        <v>121</v>
      </c>
      <c r="B6" s="27" t="s">
        <v>63</v>
      </c>
      <c r="C6" s="23">
        <v>1.0744974499999999E-3</v>
      </c>
      <c r="D6" s="23">
        <v>1.07015846E-3</v>
      </c>
      <c r="E6" s="23">
        <v>18.388059528230002</v>
      </c>
      <c r="F6" s="23">
        <v>1.104386106E-3</v>
      </c>
      <c r="G6" s="23">
        <v>1.1045981300000002E-3</v>
      </c>
      <c r="H6" s="23">
        <v>1.1046286899999991E-3</v>
      </c>
      <c r="I6" s="23">
        <v>1.11584329E-3</v>
      </c>
      <c r="J6" s="23">
        <v>1.1197777699999999E-3</v>
      </c>
      <c r="K6" s="23">
        <v>1.125247569999999E-3</v>
      </c>
      <c r="L6" s="23">
        <v>1.1271426799999999E-3</v>
      </c>
      <c r="M6" s="23">
        <v>1.1286187899999999E-3</v>
      </c>
      <c r="N6" s="23">
        <v>1.1359640200000001E-3</v>
      </c>
      <c r="O6" s="23">
        <v>1.1357150099999991E-3</v>
      </c>
      <c r="P6" s="23">
        <v>35.798097910420005</v>
      </c>
      <c r="Q6" s="23">
        <v>380.75793395446999</v>
      </c>
      <c r="R6" s="23">
        <v>606.11175794513997</v>
      </c>
      <c r="S6" s="23">
        <v>954.94265094627008</v>
      </c>
      <c r="T6" s="23">
        <v>1.1334315399999999E-3</v>
      </c>
      <c r="U6" s="23">
        <v>609.19731777372999</v>
      </c>
      <c r="V6" s="23">
        <v>50.377288260729898</v>
      </c>
      <c r="W6" s="23">
        <v>810.31429796477005</v>
      </c>
    </row>
    <row r="7" spans="1:23">
      <c r="A7" s="27" t="s">
        <v>122</v>
      </c>
      <c r="B7" s="27" t="s">
        <v>63</v>
      </c>
      <c r="C7" s="23">
        <v>1.021127239999999E-3</v>
      </c>
      <c r="D7" s="23">
        <v>1.0175137699999998E-3</v>
      </c>
      <c r="E7" s="23">
        <v>15.868679478739999</v>
      </c>
      <c r="F7" s="23">
        <v>1.0530372400000001E-3</v>
      </c>
      <c r="G7" s="23">
        <v>1.0553110199999999E-3</v>
      </c>
      <c r="H7" s="23">
        <v>1.05365828E-3</v>
      </c>
      <c r="I7" s="23">
        <v>1.06036836E-3</v>
      </c>
      <c r="J7" s="23">
        <v>1.0604409599999989E-3</v>
      </c>
      <c r="K7" s="23">
        <v>1.0632606199999998E-3</v>
      </c>
      <c r="L7" s="23">
        <v>1.0673689500000001E-3</v>
      </c>
      <c r="M7" s="23">
        <v>1.0661483699999999E-3</v>
      </c>
      <c r="N7" s="23">
        <v>1.0726803799999999E-3</v>
      </c>
      <c r="O7" s="23">
        <v>1.0749178700000001E-3</v>
      </c>
      <c r="P7" s="23">
        <v>53.308192530400007</v>
      </c>
      <c r="Q7" s="23">
        <v>305.64141478213998</v>
      </c>
      <c r="R7" s="23">
        <v>958.61101687541998</v>
      </c>
      <c r="S7" s="23">
        <v>817.82400605230998</v>
      </c>
      <c r="T7" s="23">
        <v>1.0775901899999999E-3</v>
      </c>
      <c r="U7" s="23">
        <v>631.56921954926997</v>
      </c>
      <c r="V7" s="23">
        <v>9.7707363498699991</v>
      </c>
      <c r="W7" s="23">
        <v>669.75543110623005</v>
      </c>
    </row>
    <row r="8" spans="1:23">
      <c r="A8" s="27" t="s">
        <v>123</v>
      </c>
      <c r="B8" s="27" t="s">
        <v>63</v>
      </c>
      <c r="C8" s="23">
        <v>6.0001579000000006E-4</v>
      </c>
      <c r="D8" s="23">
        <v>5.9584904999999998E-4</v>
      </c>
      <c r="E8" s="23">
        <v>6.0177572999999993E-4</v>
      </c>
      <c r="F8" s="23">
        <v>5.9891143000000006E-4</v>
      </c>
      <c r="G8" s="23">
        <v>5.8920184999999999E-4</v>
      </c>
      <c r="H8" s="23">
        <v>5.9160294000000003E-4</v>
      </c>
      <c r="I8" s="23">
        <v>5.9306274999999993E-4</v>
      </c>
      <c r="J8" s="23">
        <v>5.8644407999999999E-4</v>
      </c>
      <c r="K8" s="23">
        <v>5.8792037999999991E-4</v>
      </c>
      <c r="L8" s="23">
        <v>5.8761218999999994E-4</v>
      </c>
      <c r="M8" s="23">
        <v>5.7511833999999995E-4</v>
      </c>
      <c r="N8" s="23">
        <v>5.7367594999999994E-4</v>
      </c>
      <c r="O8" s="23">
        <v>5.7340027000000007E-4</v>
      </c>
      <c r="P8" s="23">
        <v>5.7315630000000011E-4</v>
      </c>
      <c r="Q8" s="23">
        <v>5.7457838000000007E-4</v>
      </c>
      <c r="R8" s="23">
        <v>5.7294183000000003E-4</v>
      </c>
      <c r="S8" s="23">
        <v>51.859424793849996</v>
      </c>
      <c r="T8" s="23">
        <v>5.7285166999999904E-4</v>
      </c>
      <c r="U8" s="23">
        <v>27.30790846319</v>
      </c>
      <c r="V8" s="23">
        <v>5.7263647999999999E-4</v>
      </c>
      <c r="W8" s="23">
        <v>24.850383617560002</v>
      </c>
    </row>
    <row r="9" spans="1:23">
      <c r="A9" s="21" t="s">
        <v>36</v>
      </c>
      <c r="B9" s="21" t="s">
        <v>142</v>
      </c>
      <c r="C9" s="28">
        <v>4.9225452599999994E-3</v>
      </c>
      <c r="D9" s="28">
        <v>4.9119135199999992E-3</v>
      </c>
      <c r="E9" s="28">
        <v>34.259585666429999</v>
      </c>
      <c r="F9" s="28">
        <v>202.490346619626</v>
      </c>
      <c r="G9" s="28">
        <v>3.3102710121799999</v>
      </c>
      <c r="H9" s="28">
        <v>1.6283453937999999</v>
      </c>
      <c r="I9" s="28">
        <v>5.0652539999999999E-3</v>
      </c>
      <c r="J9" s="28">
        <v>31859.166606874074</v>
      </c>
      <c r="K9" s="28">
        <v>399.31519456642002</v>
      </c>
      <c r="L9" s="28">
        <v>3.7412001020600001</v>
      </c>
      <c r="M9" s="28">
        <v>5.0866619399999998E-3</v>
      </c>
      <c r="N9" s="28">
        <v>1286.5756141475599</v>
      </c>
      <c r="O9" s="28">
        <v>16455.244189173241</v>
      </c>
      <c r="P9" s="28">
        <v>325.91855643662001</v>
      </c>
      <c r="Q9" s="28">
        <v>2040.3816423662599</v>
      </c>
      <c r="R9" s="28">
        <v>8885.5388511935707</v>
      </c>
      <c r="S9" s="28">
        <v>12112.85392333717</v>
      </c>
      <c r="T9" s="28">
        <v>5.1222101899999987E-3</v>
      </c>
      <c r="U9" s="28">
        <v>9287.8414240571692</v>
      </c>
      <c r="V9" s="28">
        <v>109.0579590595799</v>
      </c>
      <c r="W9" s="28">
        <v>7997.2542846307606</v>
      </c>
    </row>
    <row r="12" spans="1:23">
      <c r="A12" s="7" t="s">
        <v>93</v>
      </c>
    </row>
  </sheetData>
  <sheetProtection algorithmName="SHA-512" hashValue="mlHZYpQsmtVwiPaFjp+tjluJaPs/zDhFVzEGcuosKoHWtGjsz4Yd27GKGxw+ZslOvCXoHlyj3VTXYe13pUNd8Q==" saltValue="dcrY6/AMVld5x16RK4KT0A=="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1204.8681408698501</v>
      </c>
      <c r="D4" s="23">
        <v>1108.8751908962402</v>
      </c>
      <c r="E4" s="23">
        <v>1305.1724713738399</v>
      </c>
      <c r="F4" s="23">
        <v>930.79623559999993</v>
      </c>
      <c r="G4" s="23">
        <v>457.55107300000003</v>
      </c>
      <c r="H4" s="23">
        <v>653.04653399999995</v>
      </c>
      <c r="I4" s="23">
        <v>620.02247900000009</v>
      </c>
      <c r="J4" s="23">
        <v>716.00648000000001</v>
      </c>
      <c r="K4" s="23">
        <v>794.22271999999998</v>
      </c>
      <c r="L4" s="23">
        <v>1056.71569</v>
      </c>
      <c r="M4" s="23">
        <v>1333.7173699999998</v>
      </c>
      <c r="N4" s="23">
        <v>1349.9251299999999</v>
      </c>
      <c r="O4" s="23">
        <v>1369.4847749999999</v>
      </c>
      <c r="P4" s="23">
        <v>1563.109616</v>
      </c>
      <c r="Q4" s="23">
        <v>1655.368234</v>
      </c>
      <c r="R4" s="23">
        <v>1671.7901899999999</v>
      </c>
      <c r="S4" s="23">
        <v>1540.8167900000001</v>
      </c>
      <c r="T4" s="23">
        <v>1525.8792900000001</v>
      </c>
      <c r="U4" s="23">
        <v>1455.2609959999997</v>
      </c>
      <c r="V4" s="23">
        <v>1549.0751299999999</v>
      </c>
      <c r="W4" s="23">
        <v>1349.0279100000002</v>
      </c>
    </row>
    <row r="5" spans="1:23">
      <c r="A5" s="21" t="s">
        <v>36</v>
      </c>
      <c r="B5" s="21" t="s">
        <v>142</v>
      </c>
      <c r="C5" s="28">
        <v>1204.8681408698501</v>
      </c>
      <c r="D5" s="28">
        <v>1108.8751908962402</v>
      </c>
      <c r="E5" s="28">
        <v>1305.1724713738399</v>
      </c>
      <c r="F5" s="28">
        <v>930.79623559999993</v>
      </c>
      <c r="G5" s="28">
        <v>457.55107300000003</v>
      </c>
      <c r="H5" s="28">
        <v>653.04653399999995</v>
      </c>
      <c r="I5" s="28">
        <v>620.02247900000009</v>
      </c>
      <c r="J5" s="28">
        <v>716.00648000000001</v>
      </c>
      <c r="K5" s="28">
        <v>794.22271999999998</v>
      </c>
      <c r="L5" s="28">
        <v>1056.71569</v>
      </c>
      <c r="M5" s="28">
        <v>1333.7173699999998</v>
      </c>
      <c r="N5" s="28">
        <v>1349.9251299999999</v>
      </c>
      <c r="O5" s="28">
        <v>1369.4847749999999</v>
      </c>
      <c r="P5" s="28">
        <v>1563.109616</v>
      </c>
      <c r="Q5" s="28">
        <v>1655.368234</v>
      </c>
      <c r="R5" s="28">
        <v>1671.7901899999999</v>
      </c>
      <c r="S5" s="28">
        <v>1540.8167900000001</v>
      </c>
      <c r="T5" s="28">
        <v>1525.8792900000001</v>
      </c>
      <c r="U5" s="28">
        <v>1455.2609959999997</v>
      </c>
      <c r="V5" s="28">
        <v>1549.0751299999999</v>
      </c>
      <c r="W5" s="28">
        <v>1349.0279100000002</v>
      </c>
    </row>
    <row r="8" spans="1:23">
      <c r="A8" s="7" t="s">
        <v>93</v>
      </c>
    </row>
  </sheetData>
  <sheetProtection algorithmName="SHA-512" hashValue="RrIPpHCRyUG5xhUY0qViKDQJaAA7EaYbX+sE4qjx+lQh0atLqP2vxH4uZenXEdZJTjsJE30WyNo3sDCtk3YMMw==" saltValue="pwJAC8MuemqXKzyzKp9UyA=="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86224.694500000012</v>
      </c>
      <c r="D6" s="23">
        <v>83153.804209999988</v>
      </c>
      <c r="E6" s="23">
        <v>84661.305399999968</v>
      </c>
      <c r="F6" s="23">
        <v>84299.797779832996</v>
      </c>
      <c r="G6" s="23">
        <v>70737.761865154986</v>
      </c>
      <c r="H6" s="23">
        <v>66530.641012214997</v>
      </c>
      <c r="I6" s="23">
        <v>65140.494560260006</v>
      </c>
      <c r="J6" s="23">
        <v>66279.934629577998</v>
      </c>
      <c r="K6" s="23">
        <v>64226.995467395005</v>
      </c>
      <c r="L6" s="23">
        <v>63464.342539626981</v>
      </c>
      <c r="M6" s="23">
        <v>57897.631658507999</v>
      </c>
      <c r="N6" s="23">
        <v>53334.319513269002</v>
      </c>
      <c r="O6" s="23">
        <v>54584.876166165996</v>
      </c>
      <c r="P6" s="23">
        <v>50511.422368790983</v>
      </c>
      <c r="Q6" s="23">
        <v>37320.522246036002</v>
      </c>
      <c r="R6" s="23">
        <v>31503.681556699987</v>
      </c>
      <c r="S6" s="23">
        <v>32025.478999999992</v>
      </c>
      <c r="T6" s="23">
        <v>32967.895900000003</v>
      </c>
      <c r="U6" s="23">
        <v>31431.634299999983</v>
      </c>
      <c r="V6" s="23">
        <v>30828.369499999993</v>
      </c>
      <c r="W6" s="23">
        <v>21617.069991835</v>
      </c>
    </row>
    <row r="7" spans="1:25">
      <c r="A7" s="27" t="s">
        <v>36</v>
      </c>
      <c r="B7" s="27" t="s">
        <v>67</v>
      </c>
      <c r="C7" s="23">
        <v>28537.764300000003</v>
      </c>
      <c r="D7" s="23">
        <v>27495.701399999998</v>
      </c>
      <c r="E7" s="23">
        <v>28848.325399999987</v>
      </c>
      <c r="F7" s="23">
        <v>24093.439840449999</v>
      </c>
      <c r="G7" s="23">
        <v>22305.276413940999</v>
      </c>
      <c r="H7" s="23">
        <v>21375.338847697003</v>
      </c>
      <c r="I7" s="23">
        <v>20909.274943767003</v>
      </c>
      <c r="J7" s="23">
        <v>18433.837678003001</v>
      </c>
      <c r="K7" s="23">
        <v>17408.025985573</v>
      </c>
      <c r="L7" s="23">
        <v>18455.702499999999</v>
      </c>
      <c r="M7" s="23">
        <v>15570.141237009</v>
      </c>
      <c r="N7" s="23">
        <v>15851.733700000001</v>
      </c>
      <c r="O7" s="23">
        <v>15663.886799999998</v>
      </c>
      <c r="P7" s="23">
        <v>14638.709899999993</v>
      </c>
      <c r="Q7" s="23">
        <v>14403.417199999998</v>
      </c>
      <c r="R7" s="23">
        <v>14169.480499999998</v>
      </c>
      <c r="S7" s="23">
        <v>14547.221099999999</v>
      </c>
      <c r="T7" s="23">
        <v>15980.93165</v>
      </c>
      <c r="U7" s="23">
        <v>14856.00654</v>
      </c>
      <c r="V7" s="23">
        <v>14105.0155</v>
      </c>
      <c r="W7" s="23">
        <v>15248.168799999992</v>
      </c>
    </row>
    <row r="8" spans="1:25">
      <c r="A8" s="27" t="s">
        <v>36</v>
      </c>
      <c r="B8" s="27" t="s">
        <v>18</v>
      </c>
      <c r="C8" s="23">
        <v>2252.4521543572928</v>
      </c>
      <c r="D8" s="23">
        <v>2252.5547537260527</v>
      </c>
      <c r="E8" s="23">
        <v>2025.8061471266035</v>
      </c>
      <c r="F8" s="23">
        <v>3059.6547646741865</v>
      </c>
      <c r="G8" s="23">
        <v>2344.6786585244431</v>
      </c>
      <c r="H8" s="23">
        <v>1990.9853970316165</v>
      </c>
      <c r="I8" s="23">
        <v>2129.1229405519898</v>
      </c>
      <c r="J8" s="23">
        <v>2321.5073441316149</v>
      </c>
      <c r="K8" s="23">
        <v>2746.5798572064132</v>
      </c>
      <c r="L8" s="23">
        <v>2884.2004043939169</v>
      </c>
      <c r="M8" s="23">
        <v>2226.0611097878159</v>
      </c>
      <c r="N8" s="23">
        <v>3063.7360028266817</v>
      </c>
      <c r="O8" s="23">
        <v>2605.117507640718</v>
      </c>
      <c r="P8" s="23">
        <v>1942.6559855937005</v>
      </c>
      <c r="Q8" s="23">
        <v>2654.2290719386187</v>
      </c>
      <c r="R8" s="23">
        <v>2076.8625172122911</v>
      </c>
      <c r="S8" s="23">
        <v>3046.5837703097227</v>
      </c>
      <c r="T8" s="23">
        <v>3020.5633239907957</v>
      </c>
      <c r="U8" s="23">
        <v>2808.6567221395958</v>
      </c>
      <c r="V8" s="23">
        <v>3406.2002193399962</v>
      </c>
      <c r="W8" s="23">
        <v>3603.1359918617241</v>
      </c>
    </row>
    <row r="9" spans="1:25">
      <c r="A9" s="27" t="s">
        <v>36</v>
      </c>
      <c r="B9" s="27" t="s">
        <v>28</v>
      </c>
      <c r="C9" s="23">
        <v>979.18504649999909</v>
      </c>
      <c r="D9" s="23">
        <v>785.84581600000001</v>
      </c>
      <c r="E9" s="23">
        <v>799.20625100000007</v>
      </c>
      <c r="F9" s="23">
        <v>227.07499000000001</v>
      </c>
      <c r="G9" s="23">
        <v>195.219101999999</v>
      </c>
      <c r="H9" s="23">
        <v>214.686533</v>
      </c>
      <c r="I9" s="23">
        <v>217.29484799999898</v>
      </c>
      <c r="J9" s="23">
        <v>251.03517799999997</v>
      </c>
      <c r="K9" s="23">
        <v>272.389330999999</v>
      </c>
      <c r="L9" s="23">
        <v>282.74762500000003</v>
      </c>
      <c r="M9" s="23">
        <v>260.61642000000001</v>
      </c>
      <c r="N9" s="23">
        <v>326.85475600000001</v>
      </c>
      <c r="O9" s="23">
        <v>307.45614999999998</v>
      </c>
      <c r="P9" s="23">
        <v>201.00365399999899</v>
      </c>
      <c r="Q9" s="23">
        <v>202.55054999999999</v>
      </c>
      <c r="R9" s="23">
        <v>132.28252999999981</v>
      </c>
      <c r="S9" s="23">
        <v>338.73379999999997</v>
      </c>
      <c r="T9" s="23">
        <v>257.05559599999998</v>
      </c>
      <c r="U9" s="23">
        <v>220.64861999999999</v>
      </c>
      <c r="V9" s="23">
        <v>232.93303999999901</v>
      </c>
      <c r="W9" s="23">
        <v>251.54665</v>
      </c>
    </row>
    <row r="10" spans="1:25">
      <c r="A10" s="27" t="s">
        <v>36</v>
      </c>
      <c r="B10" s="27" t="s">
        <v>62</v>
      </c>
      <c r="C10" s="23">
        <v>41.747142333884305</v>
      </c>
      <c r="D10" s="23">
        <v>47.676734940416694</v>
      </c>
      <c r="E10" s="23">
        <v>111.71357158721956</v>
      </c>
      <c r="F10" s="23">
        <v>146.1694739316529</v>
      </c>
      <c r="G10" s="23">
        <v>81.004029280906494</v>
      </c>
      <c r="H10" s="23">
        <v>124.76747974852108</v>
      </c>
      <c r="I10" s="23">
        <v>125.39387643461188</v>
      </c>
      <c r="J10" s="23">
        <v>179.04929410735056</v>
      </c>
      <c r="K10" s="23">
        <v>112.9860274317882</v>
      </c>
      <c r="L10" s="23">
        <v>135.83693254496771</v>
      </c>
      <c r="M10" s="23">
        <v>82.872793066592791</v>
      </c>
      <c r="N10" s="23">
        <v>200.83989396585332</v>
      </c>
      <c r="O10" s="23">
        <v>99.463516330099296</v>
      </c>
      <c r="P10" s="23">
        <v>55.757188456592786</v>
      </c>
      <c r="Q10" s="23">
        <v>331.66692202885855</v>
      </c>
      <c r="R10" s="23">
        <v>154.66429358456585</v>
      </c>
      <c r="S10" s="23">
        <v>535.757337995949</v>
      </c>
      <c r="T10" s="23">
        <v>243.24631949447766</v>
      </c>
      <c r="U10" s="23">
        <v>523.8654657101564</v>
      </c>
      <c r="V10" s="23">
        <v>460.79871283440218</v>
      </c>
      <c r="W10" s="23">
        <v>695.7091896508033</v>
      </c>
    </row>
    <row r="11" spans="1:25">
      <c r="A11" s="27" t="s">
        <v>36</v>
      </c>
      <c r="B11" s="27" t="s">
        <v>61</v>
      </c>
      <c r="C11" s="23">
        <v>13356.718828999998</v>
      </c>
      <c r="D11" s="23">
        <v>13920.190786999998</v>
      </c>
      <c r="E11" s="23">
        <v>13086.026131999995</v>
      </c>
      <c r="F11" s="23">
        <v>15760.400115999999</v>
      </c>
      <c r="G11" s="23">
        <v>17017.248229999997</v>
      </c>
      <c r="H11" s="23">
        <v>15752.814626999996</v>
      </c>
      <c r="I11" s="23">
        <v>15398.240459999997</v>
      </c>
      <c r="J11" s="23">
        <v>16843.375759999999</v>
      </c>
      <c r="K11" s="23">
        <v>15059.247735999999</v>
      </c>
      <c r="L11" s="23">
        <v>13782.457098999996</v>
      </c>
      <c r="M11" s="23">
        <v>16401.956875999997</v>
      </c>
      <c r="N11" s="23">
        <v>15529.375883999999</v>
      </c>
      <c r="O11" s="23">
        <v>16360.100970999996</v>
      </c>
      <c r="P11" s="23">
        <v>16853.260155</v>
      </c>
      <c r="Q11" s="23">
        <v>16775.215779999995</v>
      </c>
      <c r="R11" s="23">
        <v>15032.259330000001</v>
      </c>
      <c r="S11" s="23">
        <v>17737.293919999996</v>
      </c>
      <c r="T11" s="23">
        <v>15709.006709999998</v>
      </c>
      <c r="U11" s="23">
        <v>13995.582189999997</v>
      </c>
      <c r="V11" s="23">
        <v>15207.181645999997</v>
      </c>
      <c r="W11" s="23">
        <v>14415.047543999995</v>
      </c>
    </row>
    <row r="12" spans="1:25">
      <c r="A12" s="27" t="s">
        <v>36</v>
      </c>
      <c r="B12" s="27" t="s">
        <v>65</v>
      </c>
      <c r="C12" s="23">
        <v>30948.002720407654</v>
      </c>
      <c r="D12" s="23">
        <v>33662.430304963404</v>
      </c>
      <c r="E12" s="23">
        <v>31105.396964004016</v>
      </c>
      <c r="F12" s="23">
        <v>33390.691299963088</v>
      </c>
      <c r="G12" s="23">
        <v>44372.207251273372</v>
      </c>
      <c r="H12" s="23">
        <v>47989.147478843661</v>
      </c>
      <c r="I12" s="23">
        <v>50353.552985549628</v>
      </c>
      <c r="J12" s="23">
        <v>54221.438351795849</v>
      </c>
      <c r="K12" s="23">
        <v>56986.924243413021</v>
      </c>
      <c r="L12" s="23">
        <v>57306.571958791974</v>
      </c>
      <c r="M12" s="23">
        <v>62178.727078343181</v>
      </c>
      <c r="N12" s="23">
        <v>65113.226670370699</v>
      </c>
      <c r="O12" s="23">
        <v>65943.178999557611</v>
      </c>
      <c r="P12" s="23">
        <v>74313.507968938255</v>
      </c>
      <c r="Q12" s="23">
        <v>85207.414415984866</v>
      </c>
      <c r="R12" s="23">
        <v>91310.896492987784</v>
      </c>
      <c r="S12" s="23">
        <v>93063.447043278065</v>
      </c>
      <c r="T12" s="23">
        <v>91533.218095124932</v>
      </c>
      <c r="U12" s="23">
        <v>93470.668891152556</v>
      </c>
      <c r="V12" s="23">
        <v>91718.933219458471</v>
      </c>
      <c r="W12" s="23">
        <v>94061.790851147423</v>
      </c>
    </row>
    <row r="13" spans="1:25">
      <c r="A13" s="27" t="s">
        <v>36</v>
      </c>
      <c r="B13" s="27" t="s">
        <v>64</v>
      </c>
      <c r="C13" s="23">
        <v>15292.988081399908</v>
      </c>
      <c r="D13" s="23">
        <v>15986.3349249864</v>
      </c>
      <c r="E13" s="23">
        <v>16249.8449625144</v>
      </c>
      <c r="F13" s="23">
        <v>15574.294676328982</v>
      </c>
      <c r="G13" s="23">
        <v>19126.120111004217</v>
      </c>
      <c r="H13" s="23">
        <v>22162.254499263599</v>
      </c>
      <c r="I13" s="23">
        <v>22765.001262731468</v>
      </c>
      <c r="J13" s="23">
        <v>20262.344614048336</v>
      </c>
      <c r="K13" s="23">
        <v>24283.362040440428</v>
      </c>
      <c r="L13" s="23">
        <v>27140.82230327927</v>
      </c>
      <c r="M13" s="23">
        <v>31819.678760570419</v>
      </c>
      <c r="N13" s="23">
        <v>36136.251472730211</v>
      </c>
      <c r="O13" s="23">
        <v>36239.34494659878</v>
      </c>
      <c r="P13" s="23">
        <v>35152.029728355439</v>
      </c>
      <c r="Q13" s="23">
        <v>40175.807058689425</v>
      </c>
      <c r="R13" s="23">
        <v>45332.610071794297</v>
      </c>
      <c r="S13" s="23">
        <v>41332.753564759601</v>
      </c>
      <c r="T13" s="23">
        <v>44141.05250308707</v>
      </c>
      <c r="U13" s="23">
        <v>48523.840642279429</v>
      </c>
      <c r="V13" s="23">
        <v>51951.006306173091</v>
      </c>
      <c r="W13" s="23">
        <v>59743.826557676104</v>
      </c>
    </row>
    <row r="14" spans="1:25">
      <c r="A14" s="27" t="s">
        <v>36</v>
      </c>
      <c r="B14" s="27" t="s">
        <v>32</v>
      </c>
      <c r="C14" s="23">
        <v>125.37273901948888</v>
      </c>
      <c r="D14" s="23">
        <v>125.57364596578401</v>
      </c>
      <c r="E14" s="23">
        <v>138.4959688226059</v>
      </c>
      <c r="F14" s="23">
        <v>192.87146133493476</v>
      </c>
      <c r="G14" s="23">
        <v>188.87838524347941</v>
      </c>
      <c r="H14" s="23">
        <v>178.79194629768699</v>
      </c>
      <c r="I14" s="23">
        <v>172.99186891738901</v>
      </c>
      <c r="J14" s="23">
        <v>400.65843877421088</v>
      </c>
      <c r="K14" s="23">
        <v>405.0360692936398</v>
      </c>
      <c r="L14" s="23">
        <v>552.599787640204</v>
      </c>
      <c r="M14" s="23">
        <v>799.52485649429593</v>
      </c>
      <c r="N14" s="23">
        <v>801.50167855681991</v>
      </c>
      <c r="O14" s="23">
        <v>974.11042758026201</v>
      </c>
      <c r="P14" s="23">
        <v>932.01271622193281</v>
      </c>
      <c r="Q14" s="23">
        <v>1181.1239750117841</v>
      </c>
      <c r="R14" s="23">
        <v>2090.9177072394564</v>
      </c>
      <c r="S14" s="23">
        <v>2080.4671130048687</v>
      </c>
      <c r="T14" s="23">
        <v>2100.9963813292302</v>
      </c>
      <c r="U14" s="23">
        <v>2587.2570227430147</v>
      </c>
      <c r="V14" s="23">
        <v>2578.5325964280796</v>
      </c>
      <c r="W14" s="23">
        <v>4450.1348953745801</v>
      </c>
    </row>
    <row r="15" spans="1:25">
      <c r="A15" s="27" t="s">
        <v>36</v>
      </c>
      <c r="B15" s="27" t="s">
        <v>69</v>
      </c>
      <c r="C15" s="23">
        <v>43.959956300000002</v>
      </c>
      <c r="D15" s="23">
        <v>84.75983020000001</v>
      </c>
      <c r="E15" s="23">
        <v>59.072996719398006</v>
      </c>
      <c r="F15" s="23">
        <v>1531.0109693649783</v>
      </c>
      <c r="G15" s="23">
        <v>4368.4666997300274</v>
      </c>
      <c r="H15" s="23">
        <v>4869.3449293064441</v>
      </c>
      <c r="I15" s="23">
        <v>5719.8236053526643</v>
      </c>
      <c r="J15" s="23">
        <v>7604.0688301554437</v>
      </c>
      <c r="K15" s="23">
        <v>8443.4014128614926</v>
      </c>
      <c r="L15" s="23">
        <v>8558.3137970971311</v>
      </c>
      <c r="M15" s="23">
        <v>8893.8911975598512</v>
      </c>
      <c r="N15" s="23">
        <v>9766.1097213466746</v>
      </c>
      <c r="O15" s="23">
        <v>9028.7671121099775</v>
      </c>
      <c r="P15" s="23">
        <v>8016.2401731581967</v>
      </c>
      <c r="Q15" s="23">
        <v>9870.5460714909477</v>
      </c>
      <c r="R15" s="23">
        <v>11886.288687025115</v>
      </c>
      <c r="S15" s="23">
        <v>14910.548001961426</v>
      </c>
      <c r="T15" s="23">
        <v>14289.497216172505</v>
      </c>
      <c r="U15" s="23">
        <v>16413.289891806806</v>
      </c>
      <c r="V15" s="23">
        <v>16474.931812220275</v>
      </c>
      <c r="W15" s="23">
        <v>19000.382105850364</v>
      </c>
    </row>
    <row r="16" spans="1:25">
      <c r="A16" s="27" t="s">
        <v>36</v>
      </c>
      <c r="B16" s="27" t="s">
        <v>52</v>
      </c>
      <c r="C16" s="23">
        <v>30.612780635999993</v>
      </c>
      <c r="D16" s="23">
        <v>48.561218805000003</v>
      </c>
      <c r="E16" s="23">
        <v>73.581008333999989</v>
      </c>
      <c r="F16" s="23">
        <v>192.70132372999998</v>
      </c>
      <c r="G16" s="23">
        <v>278.58803749999998</v>
      </c>
      <c r="H16" s="23">
        <v>384.10314809999898</v>
      </c>
      <c r="I16" s="23">
        <v>508.56232479999994</v>
      </c>
      <c r="J16" s="23">
        <v>587.25729432999992</v>
      </c>
      <c r="K16" s="23">
        <v>762.91470964000007</v>
      </c>
      <c r="L16" s="23">
        <v>907.70218759999966</v>
      </c>
      <c r="M16" s="23">
        <v>1133.0210861999979</v>
      </c>
      <c r="N16" s="23">
        <v>1313.3556899999999</v>
      </c>
      <c r="O16" s="23">
        <v>1481.6754850999998</v>
      </c>
      <c r="P16" s="23">
        <v>1618.9306807999999</v>
      </c>
      <c r="Q16" s="23">
        <v>1796.1837399999988</v>
      </c>
      <c r="R16" s="23">
        <v>1865.7750139999987</v>
      </c>
      <c r="S16" s="23">
        <v>1960.4778463</v>
      </c>
      <c r="T16" s="23">
        <v>2083.2915684999989</v>
      </c>
      <c r="U16" s="23">
        <v>2190.2225954</v>
      </c>
      <c r="V16" s="23">
        <v>2332.1243389999991</v>
      </c>
      <c r="W16" s="23">
        <v>2519.1004735000001</v>
      </c>
    </row>
    <row r="17" spans="1:25">
      <c r="A17" s="29" t="s">
        <v>118</v>
      </c>
      <c r="B17" s="29"/>
      <c r="C17" s="28">
        <v>177633.55277399876</v>
      </c>
      <c r="D17" s="28">
        <v>177304.53893161629</v>
      </c>
      <c r="E17" s="28">
        <v>176887.62482823219</v>
      </c>
      <c r="F17" s="28">
        <v>176551.52294118088</v>
      </c>
      <c r="G17" s="28">
        <v>176179.51566117891</v>
      </c>
      <c r="H17" s="28">
        <v>176140.63587479939</v>
      </c>
      <c r="I17" s="28">
        <v>177038.37587729472</v>
      </c>
      <c r="J17" s="28">
        <v>178792.52284966418</v>
      </c>
      <c r="K17" s="28">
        <v>181096.51068845968</v>
      </c>
      <c r="L17" s="28">
        <v>183452.68136263711</v>
      </c>
      <c r="M17" s="28">
        <v>186437.68593328501</v>
      </c>
      <c r="N17" s="28">
        <v>189556.33789316245</v>
      </c>
      <c r="O17" s="28">
        <v>191803.42505729318</v>
      </c>
      <c r="P17" s="28">
        <v>193668.34694913498</v>
      </c>
      <c r="Q17" s="28">
        <v>197070.82324467774</v>
      </c>
      <c r="R17" s="28">
        <v>199712.73729227894</v>
      </c>
      <c r="S17" s="28">
        <v>202627.26953634332</v>
      </c>
      <c r="T17" s="28">
        <v>203852.97009769725</v>
      </c>
      <c r="U17" s="28">
        <v>205830.90337128172</v>
      </c>
      <c r="V17" s="28">
        <v>207910.43814380595</v>
      </c>
      <c r="W17" s="28">
        <v>209636.29557617105</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44749.555100000005</v>
      </c>
      <c r="D20" s="23">
        <v>40627.630349999999</v>
      </c>
      <c r="E20" s="23">
        <v>40060.895599999982</v>
      </c>
      <c r="F20" s="23">
        <v>43385.409099999997</v>
      </c>
      <c r="G20" s="23">
        <v>34808.27253050798</v>
      </c>
      <c r="H20" s="23">
        <v>32785.927640424001</v>
      </c>
      <c r="I20" s="23">
        <v>32815.614159771001</v>
      </c>
      <c r="J20" s="23">
        <v>34265.368346365001</v>
      </c>
      <c r="K20" s="23">
        <v>32160.183570000001</v>
      </c>
      <c r="L20" s="23">
        <v>31842.64396999999</v>
      </c>
      <c r="M20" s="23">
        <v>29398.169601009999</v>
      </c>
      <c r="N20" s="23">
        <v>22555.266900000002</v>
      </c>
      <c r="O20" s="23">
        <v>22692.682999999997</v>
      </c>
      <c r="P20" s="23">
        <v>21718.156799999997</v>
      </c>
      <c r="Q20" s="23">
        <v>7291.4414999999999</v>
      </c>
      <c r="R20" s="23">
        <v>6289.0262999999995</v>
      </c>
      <c r="S20" s="23">
        <v>8166.8548000000001</v>
      </c>
      <c r="T20" s="23">
        <v>8273.0784999999996</v>
      </c>
      <c r="U20" s="23">
        <v>7710.1332999999995</v>
      </c>
      <c r="V20" s="23">
        <v>7507.1401999999998</v>
      </c>
      <c r="W20" s="23">
        <v>7315.7170000000006</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33.648922235537498</v>
      </c>
      <c r="D22" s="23">
        <v>33.751522213301591</v>
      </c>
      <c r="E22" s="23">
        <v>103.17499058056019</v>
      </c>
      <c r="F22" s="23">
        <v>379.655930111185</v>
      </c>
      <c r="G22" s="23">
        <v>143.53606803551898</v>
      </c>
      <c r="H22" s="23">
        <v>66.906951955369991</v>
      </c>
      <c r="I22" s="23">
        <v>84.460778741699997</v>
      </c>
      <c r="J22" s="23">
        <v>182.79198182172999</v>
      </c>
      <c r="K22" s="23">
        <v>335.64138131439205</v>
      </c>
      <c r="L22" s="23">
        <v>315.18301256783502</v>
      </c>
      <c r="M22" s="23">
        <v>77.925238932563005</v>
      </c>
      <c r="N22" s="23">
        <v>385.88077941197503</v>
      </c>
      <c r="O22" s="23">
        <v>212.57813852650301</v>
      </c>
      <c r="P22" s="23">
        <v>114.06261925596949</v>
      </c>
      <c r="Q22" s="23">
        <v>354.16690029054996</v>
      </c>
      <c r="R22" s="23">
        <v>210.166972563885</v>
      </c>
      <c r="S22" s="23">
        <v>680.4287182653411</v>
      </c>
      <c r="T22" s="23">
        <v>770.93255652846699</v>
      </c>
      <c r="U22" s="23">
        <v>745.832810555332</v>
      </c>
      <c r="V22" s="23">
        <v>1042.2682169979171</v>
      </c>
      <c r="W22" s="23">
        <v>1058.9038622451451</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4.5828941E-6</v>
      </c>
      <c r="D24" s="23">
        <v>0.1188538247881</v>
      </c>
      <c r="E24" s="23">
        <v>5.1773942522762999</v>
      </c>
      <c r="F24" s="23">
        <v>20.6355898250651</v>
      </c>
      <c r="G24" s="23">
        <v>5.3190110223995992</v>
      </c>
      <c r="H24" s="23">
        <v>8.3819545352549003</v>
      </c>
      <c r="I24" s="23">
        <v>6.1745681239129988</v>
      </c>
      <c r="J24" s="23">
        <v>16.641677675537192</v>
      </c>
      <c r="K24" s="23">
        <v>20.267712845531602</v>
      </c>
      <c r="L24" s="23">
        <v>8.6441550794416901</v>
      </c>
      <c r="M24" s="23">
        <v>12.6368678880474</v>
      </c>
      <c r="N24" s="23">
        <v>40.752634182667201</v>
      </c>
      <c r="O24" s="23">
        <v>22.083007183382001</v>
      </c>
      <c r="P24" s="23">
        <v>11.195415259583701</v>
      </c>
      <c r="Q24" s="23">
        <v>98.30135950475389</v>
      </c>
      <c r="R24" s="23">
        <v>26.296006513137801</v>
      </c>
      <c r="S24" s="23">
        <v>78.278422709989997</v>
      </c>
      <c r="T24" s="23">
        <v>28.8004094222409</v>
      </c>
      <c r="U24" s="23">
        <v>108.28283979363449</v>
      </c>
      <c r="V24" s="23">
        <v>30.443513171797999</v>
      </c>
      <c r="W24" s="23">
        <v>90.061785952031002</v>
      </c>
    </row>
    <row r="25" spans="1:25" s="26" customFormat="1">
      <c r="A25" s="27" t="s">
        <v>119</v>
      </c>
      <c r="B25" s="27" t="s">
        <v>61</v>
      </c>
      <c r="C25" s="23">
        <v>2064.901315999999</v>
      </c>
      <c r="D25" s="23">
        <v>2011.1047000000001</v>
      </c>
      <c r="E25" s="23">
        <v>1798.3364199999992</v>
      </c>
      <c r="F25" s="23">
        <v>2531.280225999998</v>
      </c>
      <c r="G25" s="23">
        <v>2742.9676800000002</v>
      </c>
      <c r="H25" s="23">
        <v>2588.0273549999997</v>
      </c>
      <c r="I25" s="23">
        <v>2636.0006899999971</v>
      </c>
      <c r="J25" s="23">
        <v>3466.1462900000001</v>
      </c>
      <c r="K25" s="23">
        <v>3105.3548059999998</v>
      </c>
      <c r="L25" s="23">
        <v>2822.367499</v>
      </c>
      <c r="M25" s="23">
        <v>2558.5520699999997</v>
      </c>
      <c r="N25" s="23">
        <v>2829.4240039999995</v>
      </c>
      <c r="O25" s="23">
        <v>3075.451204999998</v>
      </c>
      <c r="P25" s="23">
        <v>2949.519065</v>
      </c>
      <c r="Q25" s="23">
        <v>3095.3390399999998</v>
      </c>
      <c r="R25" s="23">
        <v>2876.8306799999991</v>
      </c>
      <c r="S25" s="23">
        <v>3994.71353</v>
      </c>
      <c r="T25" s="23">
        <v>3260.8291300000001</v>
      </c>
      <c r="U25" s="23">
        <v>2937.3522599999997</v>
      </c>
      <c r="V25" s="23">
        <v>2940.2597100000003</v>
      </c>
      <c r="W25" s="23">
        <v>2806.1581779999988</v>
      </c>
    </row>
    <row r="26" spans="1:25" s="26" customFormat="1">
      <c r="A26" s="27" t="s">
        <v>119</v>
      </c>
      <c r="B26" s="27" t="s">
        <v>65</v>
      </c>
      <c r="C26" s="23">
        <v>6057.7227812851552</v>
      </c>
      <c r="D26" s="23">
        <v>7063.7979076180436</v>
      </c>
      <c r="E26" s="23">
        <v>6711.1399650847779</v>
      </c>
      <c r="F26" s="23">
        <v>6788.5847238101369</v>
      </c>
      <c r="G26" s="23">
        <v>10682.831382683542</v>
      </c>
      <c r="H26" s="23">
        <v>11202.843657563897</v>
      </c>
      <c r="I26" s="23">
        <v>11084.18630328769</v>
      </c>
      <c r="J26" s="23">
        <v>9990.0117381342825</v>
      </c>
      <c r="K26" s="23">
        <v>9370.6115575608092</v>
      </c>
      <c r="L26" s="23">
        <v>9936.4967500799903</v>
      </c>
      <c r="M26" s="23">
        <v>10716.326385411263</v>
      </c>
      <c r="N26" s="23">
        <v>15366.248138664207</v>
      </c>
      <c r="O26" s="23">
        <v>17925.046517703031</v>
      </c>
      <c r="P26" s="23">
        <v>19614.238516327507</v>
      </c>
      <c r="Q26" s="23">
        <v>22498.014030959399</v>
      </c>
      <c r="R26" s="23">
        <v>22313.3637462351</v>
      </c>
      <c r="S26" s="23">
        <v>19341.948167106813</v>
      </c>
      <c r="T26" s="23">
        <v>17340.697986316933</v>
      </c>
      <c r="U26" s="23">
        <v>18214.683247786721</v>
      </c>
      <c r="V26" s="23">
        <v>17401.474139670696</v>
      </c>
      <c r="W26" s="23">
        <v>23349.971418240828</v>
      </c>
    </row>
    <row r="27" spans="1:25" s="26" customFormat="1">
      <c r="A27" s="27" t="s">
        <v>119</v>
      </c>
      <c r="B27" s="27" t="s">
        <v>64</v>
      </c>
      <c r="C27" s="23">
        <v>5680.334807550289</v>
      </c>
      <c r="D27" s="23">
        <v>6065.0354051665227</v>
      </c>
      <c r="E27" s="23">
        <v>6102.2597129702917</v>
      </c>
      <c r="F27" s="23">
        <v>5873.717366735209</v>
      </c>
      <c r="G27" s="23">
        <v>9727.0576640240306</v>
      </c>
      <c r="H27" s="23">
        <v>12261.490551170446</v>
      </c>
      <c r="I27" s="23">
        <v>12360.4051142835</v>
      </c>
      <c r="J27" s="23">
        <v>11081.927506519278</v>
      </c>
      <c r="K27" s="23">
        <v>13024.199541075375</v>
      </c>
      <c r="L27" s="23">
        <v>14503.903121404137</v>
      </c>
      <c r="M27" s="23">
        <v>14717.062595483058</v>
      </c>
      <c r="N27" s="23">
        <v>17260.866858342652</v>
      </c>
      <c r="O27" s="23">
        <v>16740.020750599386</v>
      </c>
      <c r="P27" s="23">
        <v>16126.753532757952</v>
      </c>
      <c r="Q27" s="23">
        <v>20176.694007906841</v>
      </c>
      <c r="R27" s="23">
        <v>24626.167986662957</v>
      </c>
      <c r="S27" s="23">
        <v>22988.862169423213</v>
      </c>
      <c r="T27" s="23">
        <v>24277.364611223828</v>
      </c>
      <c r="U27" s="23">
        <v>28035.619996452519</v>
      </c>
      <c r="V27" s="23">
        <v>28997.056998919965</v>
      </c>
      <c r="W27" s="23">
        <v>28741.750222525206</v>
      </c>
    </row>
    <row r="28" spans="1:25" s="26" customFormat="1">
      <c r="A28" s="27" t="s">
        <v>119</v>
      </c>
      <c r="B28" s="27" t="s">
        <v>32</v>
      </c>
      <c r="C28" s="23">
        <v>9.7305600000000002E-6</v>
      </c>
      <c r="D28" s="23">
        <v>9.8628940000000003E-6</v>
      </c>
      <c r="E28" s="23">
        <v>9.8236229999999998E-6</v>
      </c>
      <c r="F28" s="23">
        <v>9.8580589999999992E-6</v>
      </c>
      <c r="G28" s="23">
        <v>9.8938839999999998E-6</v>
      </c>
      <c r="H28" s="23">
        <v>1.3555689999999901E-5</v>
      </c>
      <c r="I28" s="23">
        <v>1.9144905000000001E-5</v>
      </c>
      <c r="J28" s="23">
        <v>2.2144657000000001E-5</v>
      </c>
      <c r="K28" s="23">
        <v>2.2405335999999999E-5</v>
      </c>
      <c r="L28" s="23">
        <v>5.8016480000000004E-4</v>
      </c>
      <c r="M28" s="23">
        <v>206.56439</v>
      </c>
      <c r="N28" s="23">
        <v>206.62101999999999</v>
      </c>
      <c r="O28" s="23">
        <v>388.26389999999998</v>
      </c>
      <c r="P28" s="23">
        <v>374.67759999999998</v>
      </c>
      <c r="Q28" s="23">
        <v>616.78790000000004</v>
      </c>
      <c r="R28" s="23">
        <v>840.78283999999996</v>
      </c>
      <c r="S28" s="23">
        <v>834.74630000000002</v>
      </c>
      <c r="T28" s="23">
        <v>845.43273999999997</v>
      </c>
      <c r="U28" s="23">
        <v>842.02350000000001</v>
      </c>
      <c r="V28" s="23">
        <v>831.17679999999996</v>
      </c>
      <c r="W28" s="23">
        <v>1297.9967999999999</v>
      </c>
    </row>
    <row r="29" spans="1:25" s="26" customFormat="1">
      <c r="A29" s="27" t="s">
        <v>119</v>
      </c>
      <c r="B29" s="27" t="s">
        <v>69</v>
      </c>
      <c r="C29" s="23">
        <v>17.652242299999997</v>
      </c>
      <c r="D29" s="23">
        <v>33.490654200000002</v>
      </c>
      <c r="E29" s="23">
        <v>21.788169943044998</v>
      </c>
      <c r="F29" s="23">
        <v>1200.6550846984035</v>
      </c>
      <c r="G29" s="23">
        <v>4033.0809253155126</v>
      </c>
      <c r="H29" s="23">
        <v>4289.6476576336217</v>
      </c>
      <c r="I29" s="23">
        <v>4453.3291698114617</v>
      </c>
      <c r="J29" s="23">
        <v>4971.678384339496</v>
      </c>
      <c r="K29" s="23">
        <v>5229.4105728979739</v>
      </c>
      <c r="L29" s="23">
        <v>5529.5341891418993</v>
      </c>
      <c r="M29" s="23">
        <v>5042.877818007034</v>
      </c>
      <c r="N29" s="23">
        <v>5893.8814845097895</v>
      </c>
      <c r="O29" s="23">
        <v>5238.0552259105843</v>
      </c>
      <c r="P29" s="23">
        <v>4335.4648898936757</v>
      </c>
      <c r="Q29" s="23">
        <v>5621.2869492680002</v>
      </c>
      <c r="R29" s="23">
        <v>7914.8215869999985</v>
      </c>
      <c r="S29" s="23">
        <v>9355.075060000001</v>
      </c>
      <c r="T29" s="23">
        <v>8887.4707950000011</v>
      </c>
      <c r="U29" s="23">
        <v>9406.234484999999</v>
      </c>
      <c r="V29" s="23">
        <v>9320.3761649999997</v>
      </c>
      <c r="W29" s="23">
        <v>9450.2112049999996</v>
      </c>
    </row>
    <row r="30" spans="1:25" s="26" customFormat="1">
      <c r="A30" s="27" t="s">
        <v>119</v>
      </c>
      <c r="B30" s="27" t="s">
        <v>52</v>
      </c>
      <c r="C30" s="23">
        <v>8.0129763999999994</v>
      </c>
      <c r="D30" s="23">
        <v>12.7759322</v>
      </c>
      <c r="E30" s="23">
        <v>17.588725199999999</v>
      </c>
      <c r="F30" s="23">
        <v>76.417423599999992</v>
      </c>
      <c r="G30" s="23">
        <v>108.51953</v>
      </c>
      <c r="H30" s="23">
        <v>148.340927999999</v>
      </c>
      <c r="I30" s="23">
        <v>193.87895399999991</v>
      </c>
      <c r="J30" s="23">
        <v>225.71607499999999</v>
      </c>
      <c r="K30" s="23">
        <v>287.31738300000001</v>
      </c>
      <c r="L30" s="23">
        <v>333.13425299999989</v>
      </c>
      <c r="M30" s="23">
        <v>402.96477000000004</v>
      </c>
      <c r="N30" s="23">
        <v>459.683514</v>
      </c>
      <c r="O30" s="23">
        <v>521.44013599999994</v>
      </c>
      <c r="P30" s="23">
        <v>561.42759000000001</v>
      </c>
      <c r="Q30" s="23">
        <v>615.43201499999896</v>
      </c>
      <c r="R30" s="23">
        <v>644.28653999999995</v>
      </c>
      <c r="S30" s="23">
        <v>671.64685500000007</v>
      </c>
      <c r="T30" s="23">
        <v>717.65792999999996</v>
      </c>
      <c r="U30" s="23">
        <v>757.92963999999995</v>
      </c>
      <c r="V30" s="23">
        <v>808.62940999999898</v>
      </c>
      <c r="W30" s="23">
        <v>864.84154999999998</v>
      </c>
    </row>
    <row r="31" spans="1:25" s="26" customFormat="1">
      <c r="A31" s="29" t="s">
        <v>118</v>
      </c>
      <c r="B31" s="29"/>
      <c r="C31" s="28">
        <v>58586.162931653875</v>
      </c>
      <c r="D31" s="28">
        <v>55801.438738822653</v>
      </c>
      <c r="E31" s="28">
        <v>54780.984082887895</v>
      </c>
      <c r="F31" s="28">
        <v>58979.282936481584</v>
      </c>
      <c r="G31" s="28">
        <v>58109.984336273483</v>
      </c>
      <c r="H31" s="28">
        <v>58913.578110648959</v>
      </c>
      <c r="I31" s="28">
        <v>58986.841614207799</v>
      </c>
      <c r="J31" s="28">
        <v>59002.887540515818</v>
      </c>
      <c r="K31" s="28">
        <v>58016.258568796111</v>
      </c>
      <c r="L31" s="28">
        <v>59429.238508131399</v>
      </c>
      <c r="M31" s="28">
        <v>57480.672758724933</v>
      </c>
      <c r="N31" s="28">
        <v>58438.439314601506</v>
      </c>
      <c r="O31" s="28">
        <v>60667.862619012303</v>
      </c>
      <c r="P31" s="28">
        <v>60533.925948601012</v>
      </c>
      <c r="Q31" s="28">
        <v>53513.956838661543</v>
      </c>
      <c r="R31" s="28">
        <v>56341.851691975076</v>
      </c>
      <c r="S31" s="28">
        <v>55251.085807505355</v>
      </c>
      <c r="T31" s="28">
        <v>53951.70319349147</v>
      </c>
      <c r="U31" s="28">
        <v>57751.904454588206</v>
      </c>
      <c r="V31" s="28">
        <v>57918.642778760375</v>
      </c>
      <c r="W31" s="28">
        <v>63362.562466963209</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41475.1394</v>
      </c>
      <c r="D34" s="23">
        <v>42526.173859999988</v>
      </c>
      <c r="E34" s="23">
        <v>44600.409799999987</v>
      </c>
      <c r="F34" s="23">
        <v>40914.388679833006</v>
      </c>
      <c r="G34" s="23">
        <v>35929.489334646998</v>
      </c>
      <c r="H34" s="23">
        <v>33744.713371790996</v>
      </c>
      <c r="I34" s="23">
        <v>32324.880400489001</v>
      </c>
      <c r="J34" s="23">
        <v>32014.566283212989</v>
      </c>
      <c r="K34" s="23">
        <v>32066.811897395004</v>
      </c>
      <c r="L34" s="23">
        <v>31621.698569626991</v>
      </c>
      <c r="M34" s="23">
        <v>28499.462057498</v>
      </c>
      <c r="N34" s="23">
        <v>30779.052613269003</v>
      </c>
      <c r="O34" s="23">
        <v>31892.193166166002</v>
      </c>
      <c r="P34" s="23">
        <v>28793.265568790986</v>
      </c>
      <c r="Q34" s="23">
        <v>30029.080746036001</v>
      </c>
      <c r="R34" s="23">
        <v>25214.655256699989</v>
      </c>
      <c r="S34" s="23">
        <v>23858.624199999991</v>
      </c>
      <c r="T34" s="23">
        <v>24694.8174</v>
      </c>
      <c r="U34" s="23">
        <v>23721.500999999986</v>
      </c>
      <c r="V34" s="23">
        <v>23321.229299999992</v>
      </c>
      <c r="W34" s="23">
        <v>14301.352991835</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1113.0546830080825</v>
      </c>
      <c r="D36" s="23">
        <v>1113.0546829854056</v>
      </c>
      <c r="E36" s="23">
        <v>1240.8356093526886</v>
      </c>
      <c r="F36" s="23">
        <v>1842.8028013269368</v>
      </c>
      <c r="G36" s="23">
        <v>1405.7872131911618</v>
      </c>
      <c r="H36" s="23">
        <v>1428.5905931820944</v>
      </c>
      <c r="I36" s="23">
        <v>1583.497606515971</v>
      </c>
      <c r="J36" s="23">
        <v>1658.396172443315</v>
      </c>
      <c r="K36" s="23">
        <v>1724.6158045268508</v>
      </c>
      <c r="L36" s="23">
        <v>1794.315750492734</v>
      </c>
      <c r="M36" s="23">
        <v>1690.7384164629989</v>
      </c>
      <c r="N36" s="23">
        <v>1975.4342464383021</v>
      </c>
      <c r="O36" s="23">
        <v>1890.6477490288739</v>
      </c>
      <c r="P36" s="23">
        <v>1344.8316826484659</v>
      </c>
      <c r="Q36" s="23">
        <v>1804.8603972163348</v>
      </c>
      <c r="R36" s="23">
        <v>1384.5201323622191</v>
      </c>
      <c r="S36" s="23">
        <v>2242.2292547728039</v>
      </c>
      <c r="T36" s="23">
        <v>2179.832164891297</v>
      </c>
      <c r="U36" s="23">
        <v>2010.9845449358691</v>
      </c>
      <c r="V36" s="23">
        <v>2331.9805153235811</v>
      </c>
      <c r="W36" s="23">
        <v>2494.4866687591139</v>
      </c>
    </row>
    <row r="37" spans="1:23" s="26" customFormat="1">
      <c r="A37" s="27" t="s">
        <v>120</v>
      </c>
      <c r="B37" s="27" t="s">
        <v>28</v>
      </c>
      <c r="C37" s="23">
        <v>37.115769999999998</v>
      </c>
      <c r="D37" s="23">
        <v>37.115769999999998</v>
      </c>
      <c r="E37" s="23">
        <v>73.719189999999998</v>
      </c>
      <c r="F37" s="23">
        <v>137.28796</v>
      </c>
      <c r="G37" s="23">
        <v>103.420234999999</v>
      </c>
      <c r="H37" s="23">
        <v>115.55231499999999</v>
      </c>
      <c r="I37" s="23">
        <v>127.25273999999899</v>
      </c>
      <c r="J37" s="23">
        <v>141.76611</v>
      </c>
      <c r="K37" s="23">
        <v>174.42606999999899</v>
      </c>
      <c r="L37" s="23">
        <v>175.71170000000001</v>
      </c>
      <c r="M37" s="23">
        <v>172.03434999999999</v>
      </c>
      <c r="N37" s="23">
        <v>218.54241999999999</v>
      </c>
      <c r="O37" s="23">
        <v>212.94669999999999</v>
      </c>
      <c r="P37" s="23">
        <v>113.110244999999</v>
      </c>
      <c r="Q37" s="23">
        <v>157.98862</v>
      </c>
      <c r="R37" s="23">
        <v>97.700769999999906</v>
      </c>
      <c r="S37" s="23">
        <v>246.22184999999999</v>
      </c>
      <c r="T37" s="23">
        <v>233.77364</v>
      </c>
      <c r="U37" s="23">
        <v>220.64861999999999</v>
      </c>
      <c r="V37" s="23">
        <v>232.93303999999901</v>
      </c>
      <c r="W37" s="23">
        <v>251.54665</v>
      </c>
    </row>
    <row r="38" spans="1:23" s="26" customFormat="1">
      <c r="A38" s="27" t="s">
        <v>120</v>
      </c>
      <c r="B38" s="27" t="s">
        <v>62</v>
      </c>
      <c r="C38" s="23">
        <v>7.608571499999999E-6</v>
      </c>
      <c r="D38" s="23">
        <v>7.5008777999999987E-6</v>
      </c>
      <c r="E38" s="23">
        <v>7.8884406999999996E-6</v>
      </c>
      <c r="F38" s="23">
        <v>12.647213700116099</v>
      </c>
      <c r="G38" s="23">
        <v>8.7362503171029005</v>
      </c>
      <c r="H38" s="23">
        <v>14.668471793701599</v>
      </c>
      <c r="I38" s="23">
        <v>17.752659836426002</v>
      </c>
      <c r="J38" s="23">
        <v>38.517913819598498</v>
      </c>
      <c r="K38" s="23">
        <v>17.800819877167999</v>
      </c>
      <c r="L38" s="23">
        <v>23.8547575210827</v>
      </c>
      <c r="M38" s="23">
        <v>30.569268075379789</v>
      </c>
      <c r="N38" s="23">
        <v>34.131767385869502</v>
      </c>
      <c r="O38" s="23">
        <v>28.067625887838002</v>
      </c>
      <c r="P38" s="23">
        <v>6.50079975325849</v>
      </c>
      <c r="Q38" s="23">
        <v>81.498943539858203</v>
      </c>
      <c r="R38" s="23">
        <v>45.4853106240882</v>
      </c>
      <c r="S38" s="23">
        <v>124.91625595124999</v>
      </c>
      <c r="T38" s="23">
        <v>44.886305466351203</v>
      </c>
      <c r="U38" s="23">
        <v>175.82209877160639</v>
      </c>
      <c r="V38" s="23">
        <v>83.866842533181</v>
      </c>
      <c r="W38" s="23">
        <v>229.41586262383137</v>
      </c>
    </row>
    <row r="39" spans="1:23" s="26" customFormat="1">
      <c r="A39" s="27" t="s">
        <v>120</v>
      </c>
      <c r="B39" s="27" t="s">
        <v>61</v>
      </c>
      <c r="C39" s="23">
        <v>690.22880000000009</v>
      </c>
      <c r="D39" s="23">
        <v>688.01174000000003</v>
      </c>
      <c r="E39" s="23">
        <v>688.17409999999995</v>
      </c>
      <c r="F39" s="23">
        <v>685.23401999999999</v>
      </c>
      <c r="G39" s="23">
        <v>683.75729000000001</v>
      </c>
      <c r="H39" s="23">
        <v>683.15814</v>
      </c>
      <c r="I39" s="23">
        <v>684.64070000000004</v>
      </c>
      <c r="J39" s="23">
        <v>680.30490999999995</v>
      </c>
      <c r="K39" s="23">
        <v>678.29132000000004</v>
      </c>
      <c r="L39" s="23">
        <v>677.50242999999898</v>
      </c>
      <c r="M39" s="23">
        <v>678.80871000000002</v>
      </c>
      <c r="N39" s="23">
        <v>674.67576000000008</v>
      </c>
      <c r="O39" s="23">
        <v>673.29867999999999</v>
      </c>
      <c r="P39" s="23">
        <v>671.74086999999997</v>
      </c>
      <c r="Q39" s="23">
        <v>673.00295999999901</v>
      </c>
      <c r="R39" s="23">
        <v>669.06867</v>
      </c>
      <c r="S39" s="23">
        <v>248.90702999999999</v>
      </c>
      <c r="T39" s="23">
        <v>250.55607999999901</v>
      </c>
      <c r="U39" s="23">
        <v>245.77805000000001</v>
      </c>
      <c r="V39" s="23">
        <v>248.93378999999999</v>
      </c>
      <c r="W39" s="23">
        <v>249.68007999999901</v>
      </c>
    </row>
    <row r="40" spans="1:23" s="26" customFormat="1">
      <c r="A40" s="27" t="s">
        <v>120</v>
      </c>
      <c r="B40" s="27" t="s">
        <v>65</v>
      </c>
      <c r="C40" s="23">
        <v>5789.9001797780138</v>
      </c>
      <c r="D40" s="23">
        <v>5519.2922458047915</v>
      </c>
      <c r="E40" s="23">
        <v>5209.6420093748238</v>
      </c>
      <c r="F40" s="23">
        <v>6262.0614182428753</v>
      </c>
      <c r="G40" s="23">
        <v>12615.536747823511</v>
      </c>
      <c r="H40" s="23">
        <v>13708.646814851254</v>
      </c>
      <c r="I40" s="23">
        <v>14795.352228479371</v>
      </c>
      <c r="J40" s="23">
        <v>18750.548141566844</v>
      </c>
      <c r="K40" s="23">
        <v>18781.252953247233</v>
      </c>
      <c r="L40" s="23">
        <v>19140.847447078559</v>
      </c>
      <c r="M40" s="23">
        <v>20123.097126281227</v>
      </c>
      <c r="N40" s="23">
        <v>20751.611821256723</v>
      </c>
      <c r="O40" s="23">
        <v>18441.657807718595</v>
      </c>
      <c r="P40" s="23">
        <v>24611.322205186203</v>
      </c>
      <c r="Q40" s="23">
        <v>27916.753292172172</v>
      </c>
      <c r="R40" s="23">
        <v>33107.509885725311</v>
      </c>
      <c r="S40" s="23">
        <v>36145.525009740028</v>
      </c>
      <c r="T40" s="23">
        <v>36135.512980445346</v>
      </c>
      <c r="U40" s="23">
        <v>36661.823019663847</v>
      </c>
      <c r="V40" s="23">
        <v>33931.363885698702</v>
      </c>
      <c r="W40" s="23">
        <v>34306.186982136998</v>
      </c>
    </row>
    <row r="41" spans="1:23" s="26" customFormat="1">
      <c r="A41" s="27" t="s">
        <v>120</v>
      </c>
      <c r="B41" s="27" t="s">
        <v>64</v>
      </c>
      <c r="C41" s="23">
        <v>6071.0580027938213</v>
      </c>
      <c r="D41" s="23">
        <v>6392.6710185330749</v>
      </c>
      <c r="E41" s="23">
        <v>6497.1097931076347</v>
      </c>
      <c r="F41" s="23">
        <v>6212.7848149112951</v>
      </c>
      <c r="G41" s="23">
        <v>6072.8637816621604</v>
      </c>
      <c r="H41" s="23">
        <v>6411.5049674816864</v>
      </c>
      <c r="I41" s="23">
        <v>6387.1952080092378</v>
      </c>
      <c r="J41" s="23">
        <v>5416.6809927087916</v>
      </c>
      <c r="K41" s="23">
        <v>5999.2691657302385</v>
      </c>
      <c r="L41" s="23">
        <v>6256.5540835662132</v>
      </c>
      <c r="M41" s="23">
        <v>8270.8626315275251</v>
      </c>
      <c r="N41" s="23">
        <v>8795.0573108123026</v>
      </c>
      <c r="O41" s="23">
        <v>9513.9419430136877</v>
      </c>
      <c r="P41" s="23">
        <v>9324.1513695361537</v>
      </c>
      <c r="Q41" s="23">
        <v>9838.4807254376483</v>
      </c>
      <c r="R41" s="23">
        <v>9501.6458202051253</v>
      </c>
      <c r="S41" s="23">
        <v>7932.46447996807</v>
      </c>
      <c r="T41" s="23">
        <v>8714.5180976626307</v>
      </c>
      <c r="U41" s="23">
        <v>9087.7556576215684</v>
      </c>
      <c r="V41" s="23">
        <v>11354.074140902303</v>
      </c>
      <c r="W41" s="23">
        <v>16687.259103996759</v>
      </c>
    </row>
    <row r="42" spans="1:23" s="26" customFormat="1">
      <c r="A42" s="27" t="s">
        <v>120</v>
      </c>
      <c r="B42" s="27" t="s">
        <v>32</v>
      </c>
      <c r="C42" s="23">
        <v>16.171637215797901</v>
      </c>
      <c r="D42" s="23">
        <v>14.5363233853945</v>
      </c>
      <c r="E42" s="23">
        <v>14.888557452204001</v>
      </c>
      <c r="F42" s="23">
        <v>32.221884473060001</v>
      </c>
      <c r="G42" s="23">
        <v>32.401804626290506</v>
      </c>
      <c r="H42" s="23">
        <v>32.035228377689997</v>
      </c>
      <c r="I42" s="23">
        <v>31.590478114378001</v>
      </c>
      <c r="J42" s="23">
        <v>269.81700599999988</v>
      </c>
      <c r="K42" s="23">
        <v>275.96664399999997</v>
      </c>
      <c r="L42" s="23">
        <v>428.35333799999995</v>
      </c>
      <c r="M42" s="23">
        <v>468.77167500000002</v>
      </c>
      <c r="N42" s="23">
        <v>469.76313699999986</v>
      </c>
      <c r="O42" s="23">
        <v>490.13489000000004</v>
      </c>
      <c r="P42" s="23">
        <v>482.819726</v>
      </c>
      <c r="Q42" s="23">
        <v>489.07715199999996</v>
      </c>
      <c r="R42" s="23">
        <v>874.21186499999999</v>
      </c>
      <c r="S42" s="23">
        <v>869.47825999999986</v>
      </c>
      <c r="T42" s="23">
        <v>879.018596</v>
      </c>
      <c r="U42" s="23">
        <v>1078.9378899999999</v>
      </c>
      <c r="V42" s="23">
        <v>1095.1102529999998</v>
      </c>
      <c r="W42" s="23">
        <v>1705.4988989999999</v>
      </c>
    </row>
    <row r="43" spans="1:23" s="26" customFormat="1">
      <c r="A43" s="27" t="s">
        <v>120</v>
      </c>
      <c r="B43" s="27" t="s">
        <v>69</v>
      </c>
      <c r="C43" s="23">
        <v>26.307714000000001</v>
      </c>
      <c r="D43" s="23">
        <v>51.269176000000002</v>
      </c>
      <c r="E43" s="23">
        <v>37.284780062773002</v>
      </c>
      <c r="F43" s="23">
        <v>330.35563317773699</v>
      </c>
      <c r="G43" s="23">
        <v>335.385543859216</v>
      </c>
      <c r="H43" s="23">
        <v>502.83331588176702</v>
      </c>
      <c r="I43" s="23">
        <v>525.31178790424508</v>
      </c>
      <c r="J43" s="23">
        <v>563.72099506327197</v>
      </c>
      <c r="K43" s="23">
        <v>630.07798649744404</v>
      </c>
      <c r="L43" s="23">
        <v>604.41954587980592</v>
      </c>
      <c r="M43" s="23">
        <v>650.51310694377298</v>
      </c>
      <c r="N43" s="23">
        <v>703.82944794623495</v>
      </c>
      <c r="O43" s="23">
        <v>599.59579481758999</v>
      </c>
      <c r="P43" s="23">
        <v>513.93859033483</v>
      </c>
      <c r="Q43" s="23">
        <v>580.76822167341993</v>
      </c>
      <c r="R43" s="23">
        <v>474.59630415497901</v>
      </c>
      <c r="S43" s="23">
        <v>1376.083919999998</v>
      </c>
      <c r="T43" s="23">
        <v>1380.2044599999999</v>
      </c>
      <c r="U43" s="23">
        <v>1391.3451</v>
      </c>
      <c r="V43" s="23">
        <v>1465.318</v>
      </c>
      <c r="W43" s="23">
        <v>3363.04116999999</v>
      </c>
    </row>
    <row r="44" spans="1:23" s="26" customFormat="1">
      <c r="A44" s="27" t="s">
        <v>120</v>
      </c>
      <c r="B44" s="27" t="s">
        <v>52</v>
      </c>
      <c r="C44" s="23">
        <v>6.0431032400000007</v>
      </c>
      <c r="D44" s="23">
        <v>9.4103530000000006</v>
      </c>
      <c r="E44" s="23">
        <v>14.070690699999989</v>
      </c>
      <c r="F44" s="23">
        <v>37.007772000000003</v>
      </c>
      <c r="G44" s="23">
        <v>55.615153299999996</v>
      </c>
      <c r="H44" s="23">
        <v>78.400982999999997</v>
      </c>
      <c r="I44" s="23">
        <v>105.10278699999999</v>
      </c>
      <c r="J44" s="23">
        <v>117.5132499999999</v>
      </c>
      <c r="K44" s="23">
        <v>158.82018199999999</v>
      </c>
      <c r="L44" s="23">
        <v>190.33740999999998</v>
      </c>
      <c r="M44" s="23">
        <v>241.21819499999998</v>
      </c>
      <c r="N44" s="23">
        <v>280.02578399999999</v>
      </c>
      <c r="O44" s="23">
        <v>320.72920400000004</v>
      </c>
      <c r="P44" s="23">
        <v>357.61160000000001</v>
      </c>
      <c r="Q44" s="23">
        <v>401.809574</v>
      </c>
      <c r="R44" s="23">
        <v>412.15368999999896</v>
      </c>
      <c r="S44" s="23">
        <v>436.45785000000001</v>
      </c>
      <c r="T44" s="23">
        <v>466.37906999999996</v>
      </c>
      <c r="U44" s="23">
        <v>495.28000000000003</v>
      </c>
      <c r="V44" s="23">
        <v>534.28754500000002</v>
      </c>
      <c r="W44" s="23">
        <v>567.20686999999998</v>
      </c>
    </row>
    <row r="45" spans="1:23" s="26" customFormat="1">
      <c r="A45" s="29" t="s">
        <v>118</v>
      </c>
      <c r="B45" s="29"/>
      <c r="C45" s="28">
        <v>55176.496843188484</v>
      </c>
      <c r="D45" s="28">
        <v>56276.319324824137</v>
      </c>
      <c r="E45" s="28">
        <v>58309.890509723577</v>
      </c>
      <c r="F45" s="28">
        <v>56067.206908014239</v>
      </c>
      <c r="G45" s="28">
        <v>56819.59085264094</v>
      </c>
      <c r="H45" s="28">
        <v>56106.834674099737</v>
      </c>
      <c r="I45" s="28">
        <v>55920.571543330007</v>
      </c>
      <c r="J45" s="28">
        <v>58700.780523751528</v>
      </c>
      <c r="K45" s="28">
        <v>59442.468030776494</v>
      </c>
      <c r="L45" s="28">
        <v>59690.484738285581</v>
      </c>
      <c r="M45" s="28">
        <v>59465.572559845132</v>
      </c>
      <c r="N45" s="28">
        <v>63228.505939162205</v>
      </c>
      <c r="O45" s="28">
        <v>62652.753671814993</v>
      </c>
      <c r="P45" s="28">
        <v>64864.922740915063</v>
      </c>
      <c r="Q45" s="28">
        <v>70501.665684402018</v>
      </c>
      <c r="R45" s="28">
        <v>70020.585845616733</v>
      </c>
      <c r="S45" s="28">
        <v>70798.888080432138</v>
      </c>
      <c r="T45" s="28">
        <v>72253.896668465619</v>
      </c>
      <c r="U45" s="28">
        <v>72124.312990992883</v>
      </c>
      <c r="V45" s="28">
        <v>71504.381514457753</v>
      </c>
      <c r="W45" s="28">
        <v>68519.928339351696</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28537.764300000003</v>
      </c>
      <c r="D49" s="23">
        <v>27495.701399999998</v>
      </c>
      <c r="E49" s="23">
        <v>28848.325399999987</v>
      </c>
      <c r="F49" s="23">
        <v>24093.439840449999</v>
      </c>
      <c r="G49" s="23">
        <v>22305.276413940999</v>
      </c>
      <c r="H49" s="23">
        <v>21375.338847697003</v>
      </c>
      <c r="I49" s="23">
        <v>20909.274943767003</v>
      </c>
      <c r="J49" s="23">
        <v>18433.837678003001</v>
      </c>
      <c r="K49" s="23">
        <v>17408.025985573</v>
      </c>
      <c r="L49" s="23">
        <v>18455.702499999999</v>
      </c>
      <c r="M49" s="23">
        <v>15570.141237009</v>
      </c>
      <c r="N49" s="23">
        <v>15851.733700000001</v>
      </c>
      <c r="O49" s="23">
        <v>15663.886799999998</v>
      </c>
      <c r="P49" s="23">
        <v>14638.709899999993</v>
      </c>
      <c r="Q49" s="23">
        <v>14403.417199999998</v>
      </c>
      <c r="R49" s="23">
        <v>14169.480499999998</v>
      </c>
      <c r="S49" s="23">
        <v>14547.221099999999</v>
      </c>
      <c r="T49" s="23">
        <v>15980.93165</v>
      </c>
      <c r="U49" s="23">
        <v>14856.00654</v>
      </c>
      <c r="V49" s="23">
        <v>14105.0155</v>
      </c>
      <c r="W49" s="23">
        <v>15248.168799999992</v>
      </c>
    </row>
    <row r="50" spans="1:23" s="26" customFormat="1">
      <c r="A50" s="27" t="s">
        <v>121</v>
      </c>
      <c r="B50" s="27" t="s">
        <v>18</v>
      </c>
      <c r="C50" s="23">
        <v>5.7731870000000003E-6</v>
      </c>
      <c r="D50" s="23">
        <v>5.6864910000000001E-6</v>
      </c>
      <c r="E50" s="23">
        <v>6.1988839999999996E-6</v>
      </c>
      <c r="F50" s="23">
        <v>1.6803793000000001E-5</v>
      </c>
      <c r="G50" s="23">
        <v>1.64990299999999E-5</v>
      </c>
      <c r="H50" s="23">
        <v>1.6200001E-5</v>
      </c>
      <c r="I50" s="23">
        <v>1.88681E-5</v>
      </c>
      <c r="J50" s="23">
        <v>2.2364221999999999E-5</v>
      </c>
      <c r="K50" s="23">
        <v>2.2864039999999999E-5</v>
      </c>
      <c r="L50" s="23">
        <v>2.2763422999999999E-5</v>
      </c>
      <c r="M50" s="23">
        <v>2.1540112E-5</v>
      </c>
      <c r="N50" s="23">
        <v>2.2769483999999999E-5</v>
      </c>
      <c r="O50" s="23">
        <v>2.2604342999999899E-5</v>
      </c>
      <c r="P50" s="23">
        <v>2.1907806999999901E-5</v>
      </c>
      <c r="Q50" s="23">
        <v>2.2576657999999999E-5</v>
      </c>
      <c r="R50" s="23">
        <v>2.2096719999999999E-5</v>
      </c>
      <c r="S50" s="23">
        <v>3.2357536999999998E-5</v>
      </c>
      <c r="T50" s="23">
        <v>3.249219E-5</v>
      </c>
      <c r="U50" s="23">
        <v>3.2913970000000002E-5</v>
      </c>
      <c r="V50" s="23">
        <v>3.3430212999999999E-5</v>
      </c>
      <c r="W50" s="23">
        <v>3.3484669999999999E-5</v>
      </c>
    </row>
    <row r="51" spans="1:23" s="26" customFormat="1">
      <c r="A51" s="27" t="s">
        <v>121</v>
      </c>
      <c r="B51" s="27" t="s">
        <v>28</v>
      </c>
      <c r="C51" s="23">
        <v>7.7452765000000001</v>
      </c>
      <c r="D51" s="23">
        <v>8.0089360000000003</v>
      </c>
      <c r="E51" s="23">
        <v>12.733211000000001</v>
      </c>
      <c r="F51" s="23">
        <v>9.8958250000000003</v>
      </c>
      <c r="G51" s="23">
        <v>11.907662</v>
      </c>
      <c r="H51" s="23">
        <v>19.243013000000001</v>
      </c>
      <c r="I51" s="23">
        <v>9.9320280000000007</v>
      </c>
      <c r="J51" s="23">
        <v>29.377863000000001</v>
      </c>
      <c r="K51" s="23">
        <v>18.072056</v>
      </c>
      <c r="L51" s="23">
        <v>27.14472</v>
      </c>
      <c r="M51" s="23">
        <v>8.4719899999999999</v>
      </c>
      <c r="N51" s="23">
        <v>28.421130999999999</v>
      </c>
      <c r="O51" s="23">
        <v>14.618245</v>
      </c>
      <c r="P51" s="23">
        <v>8.0022039999999901</v>
      </c>
      <c r="Q51" s="23">
        <v>44.561929999999997</v>
      </c>
      <c r="R51" s="23">
        <v>34.581759999999903</v>
      </c>
      <c r="S51" s="23">
        <v>92.511949999999999</v>
      </c>
      <c r="T51" s="23">
        <v>23.281956000000001</v>
      </c>
      <c r="U51" s="23">
        <v>0</v>
      </c>
      <c r="V51" s="23">
        <v>0</v>
      </c>
      <c r="W51" s="23">
        <v>0</v>
      </c>
    </row>
    <row r="52" spans="1:23" s="26" customFormat="1">
      <c r="A52" s="27" t="s">
        <v>121</v>
      </c>
      <c r="B52" s="27" t="s">
        <v>62</v>
      </c>
      <c r="C52" s="23">
        <v>8.0037947010983999</v>
      </c>
      <c r="D52" s="23">
        <v>7.9616836060385996</v>
      </c>
      <c r="E52" s="23">
        <v>19.248605374884196</v>
      </c>
      <c r="F52" s="23">
        <v>68.277101044449395</v>
      </c>
      <c r="G52" s="23">
        <v>36.531656556396499</v>
      </c>
      <c r="H52" s="23">
        <v>82.75091808295339</v>
      </c>
      <c r="I52" s="23">
        <v>90.090671895052878</v>
      </c>
      <c r="J52" s="23">
        <v>77.98615356733589</v>
      </c>
      <c r="K52" s="23">
        <v>52.211145110910003</v>
      </c>
      <c r="L52" s="23">
        <v>53.488399951553603</v>
      </c>
      <c r="M52" s="23">
        <v>29.303694709960698</v>
      </c>
      <c r="N52" s="23">
        <v>64.775959733820912</v>
      </c>
      <c r="O52" s="23">
        <v>37.690575095225803</v>
      </c>
      <c r="P52" s="23">
        <v>28.978083762441003</v>
      </c>
      <c r="Q52" s="23">
        <v>67.452797945154472</v>
      </c>
      <c r="R52" s="23">
        <v>30.271990322136297</v>
      </c>
      <c r="S52" s="23">
        <v>120.7424098126606</v>
      </c>
      <c r="T52" s="23">
        <v>34.427551775225396</v>
      </c>
      <c r="U52" s="23">
        <v>64.23120277728799</v>
      </c>
      <c r="V52" s="23">
        <v>72.385840217119295</v>
      </c>
      <c r="W52" s="23">
        <v>114.36093531896601</v>
      </c>
    </row>
    <row r="53" spans="1:23" s="26" customFormat="1">
      <c r="A53" s="27" t="s">
        <v>121</v>
      </c>
      <c r="B53" s="27" t="s">
        <v>61</v>
      </c>
      <c r="C53" s="23">
        <v>2751.6075929999988</v>
      </c>
      <c r="D53" s="23">
        <v>2754.3349070000004</v>
      </c>
      <c r="E53" s="23">
        <v>2505.963342</v>
      </c>
      <c r="F53" s="23">
        <v>3106.1567700000005</v>
      </c>
      <c r="G53" s="23">
        <v>3192.1949599999989</v>
      </c>
      <c r="H53" s="23">
        <v>3028.5356819999988</v>
      </c>
      <c r="I53" s="23">
        <v>3066.1291699999992</v>
      </c>
      <c r="J53" s="23">
        <v>3864.5756299999985</v>
      </c>
      <c r="K53" s="23">
        <v>3211.6305599999996</v>
      </c>
      <c r="L53" s="23">
        <v>2735.803449999999</v>
      </c>
      <c r="M53" s="23">
        <v>2759.1312959999977</v>
      </c>
      <c r="N53" s="23">
        <v>2494.6191400000002</v>
      </c>
      <c r="O53" s="23">
        <v>3063.533516</v>
      </c>
      <c r="P53" s="23">
        <v>3150.6496499999994</v>
      </c>
      <c r="Q53" s="23">
        <v>2996.4180699999988</v>
      </c>
      <c r="R53" s="23">
        <v>3003.7621800000002</v>
      </c>
      <c r="S53" s="23">
        <v>3792.0828499999984</v>
      </c>
      <c r="T53" s="23">
        <v>3128.1228599999986</v>
      </c>
      <c r="U53" s="23">
        <v>2703.8938600000001</v>
      </c>
      <c r="V53" s="23">
        <v>2699.9790160000002</v>
      </c>
      <c r="W53" s="23">
        <v>2449.6403560000003</v>
      </c>
    </row>
    <row r="54" spans="1:23" s="26" customFormat="1">
      <c r="A54" s="27" t="s">
        <v>121</v>
      </c>
      <c r="B54" s="27" t="s">
        <v>65</v>
      </c>
      <c r="C54" s="23">
        <v>11073.604990577463</v>
      </c>
      <c r="D54" s="23">
        <v>12478.763895318438</v>
      </c>
      <c r="E54" s="23">
        <v>10811.726588087717</v>
      </c>
      <c r="F54" s="23">
        <v>10948.492961889979</v>
      </c>
      <c r="G54" s="23">
        <v>11117.943595242317</v>
      </c>
      <c r="H54" s="23">
        <v>11546.303648738543</v>
      </c>
      <c r="I54" s="23">
        <v>11999.515915284088</v>
      </c>
      <c r="J54" s="23">
        <v>10939.948957541756</v>
      </c>
      <c r="K54" s="23">
        <v>13761.778978099246</v>
      </c>
      <c r="L54" s="23">
        <v>13162.091337003603</v>
      </c>
      <c r="M54" s="23">
        <v>14617.730422627899</v>
      </c>
      <c r="N54" s="23">
        <v>12552.37836939368</v>
      </c>
      <c r="O54" s="23">
        <v>13022.66085450997</v>
      </c>
      <c r="P54" s="23">
        <v>13184.127563743141</v>
      </c>
      <c r="Q54" s="23">
        <v>16222.704242616686</v>
      </c>
      <c r="R54" s="23">
        <v>16380.452623388172</v>
      </c>
      <c r="S54" s="23">
        <v>17364.330762075719</v>
      </c>
      <c r="T54" s="23">
        <v>17366.002094416745</v>
      </c>
      <c r="U54" s="23">
        <v>16837.06896155198</v>
      </c>
      <c r="V54" s="23">
        <v>17133.538746178219</v>
      </c>
      <c r="W54" s="23">
        <v>14984.905442410023</v>
      </c>
    </row>
    <row r="55" spans="1:23" s="26" customFormat="1">
      <c r="A55" s="27" t="s">
        <v>121</v>
      </c>
      <c r="B55" s="27" t="s">
        <v>64</v>
      </c>
      <c r="C55" s="23">
        <v>2656.3955090945242</v>
      </c>
      <c r="D55" s="23">
        <v>2640.3495345010156</v>
      </c>
      <c r="E55" s="23">
        <v>2747.7629587685387</v>
      </c>
      <c r="F55" s="23">
        <v>2627.6397867243277</v>
      </c>
      <c r="G55" s="23">
        <v>2486.8756414803279</v>
      </c>
      <c r="H55" s="23">
        <v>2629.5175354876869</v>
      </c>
      <c r="I55" s="23">
        <v>3011.5565785841522</v>
      </c>
      <c r="J55" s="23">
        <v>2812.7405942575474</v>
      </c>
      <c r="K55" s="23">
        <v>4270.5283277878971</v>
      </c>
      <c r="L55" s="23">
        <v>5291.3645924870561</v>
      </c>
      <c r="M55" s="23">
        <v>7619.9051682247764</v>
      </c>
      <c r="N55" s="23">
        <v>8852.2240442759903</v>
      </c>
      <c r="O55" s="23">
        <v>8383.1129604676116</v>
      </c>
      <c r="P55" s="23">
        <v>8145.4593300159077</v>
      </c>
      <c r="Q55" s="23">
        <v>8550.8296238131261</v>
      </c>
      <c r="R55" s="23">
        <v>8701.9780983170476</v>
      </c>
      <c r="S55" s="23">
        <v>8078.5457267851998</v>
      </c>
      <c r="T55" s="23">
        <v>8597.0634945517522</v>
      </c>
      <c r="U55" s="23">
        <v>8796.4865139313242</v>
      </c>
      <c r="V55" s="23">
        <v>8718.6381354736477</v>
      </c>
      <c r="W55" s="23">
        <v>10845.029244171457</v>
      </c>
    </row>
    <row r="56" spans="1:23" s="26" customFormat="1">
      <c r="A56" s="27" t="s">
        <v>121</v>
      </c>
      <c r="B56" s="27" t="s">
        <v>32</v>
      </c>
      <c r="C56" s="23">
        <v>20.124328412711986</v>
      </c>
      <c r="D56" s="23">
        <v>20.995399101518</v>
      </c>
      <c r="E56" s="23">
        <v>22.911963659463002</v>
      </c>
      <c r="F56" s="23">
        <v>46.174863147741789</v>
      </c>
      <c r="G56" s="23">
        <v>46.819298318124901</v>
      </c>
      <c r="H56" s="23">
        <v>43.326201348872992</v>
      </c>
      <c r="I56" s="23">
        <v>41.059581418338006</v>
      </c>
      <c r="J56" s="23">
        <v>36.299931150742005</v>
      </c>
      <c r="K56" s="23">
        <v>36.363904723022905</v>
      </c>
      <c r="L56" s="23">
        <v>35.622044564996997</v>
      </c>
      <c r="M56" s="23">
        <v>34.952539584876</v>
      </c>
      <c r="N56" s="23">
        <v>35.724652683419997</v>
      </c>
      <c r="O56" s="23">
        <v>7.0649671063720003</v>
      </c>
      <c r="P56" s="23">
        <v>6.5143481840069999</v>
      </c>
      <c r="Q56" s="23">
        <v>6.73218305387</v>
      </c>
      <c r="R56" s="23">
        <v>6.3758000554259908</v>
      </c>
      <c r="S56" s="23">
        <v>6.2173863948849997</v>
      </c>
      <c r="T56" s="23">
        <v>6.3792698454799899</v>
      </c>
      <c r="U56" s="23">
        <v>6.1711908253000001</v>
      </c>
      <c r="V56" s="23">
        <v>6.0330397951600006</v>
      </c>
      <c r="W56" s="23">
        <v>6.1383783736400002</v>
      </c>
    </row>
    <row r="57" spans="1:23" s="26" customFormat="1">
      <c r="A57" s="27" t="s">
        <v>121</v>
      </c>
      <c r="B57" s="27" t="s">
        <v>69</v>
      </c>
      <c r="C57" s="23">
        <v>0</v>
      </c>
      <c r="D57" s="23">
        <v>0</v>
      </c>
      <c r="E57" s="23">
        <v>1.2236536000000001E-5</v>
      </c>
      <c r="F57" s="23">
        <v>2.1518892000000001E-4</v>
      </c>
      <c r="G57" s="23">
        <v>1.8808713999999901E-4</v>
      </c>
      <c r="H57" s="23">
        <v>76.863910000000004</v>
      </c>
      <c r="I57" s="23">
        <v>741.18259999999998</v>
      </c>
      <c r="J57" s="23">
        <v>2068.6694000000002</v>
      </c>
      <c r="K57" s="23">
        <v>2583.9128000000001</v>
      </c>
      <c r="L57" s="23">
        <v>2424.36</v>
      </c>
      <c r="M57" s="23">
        <v>3200.5001999999999</v>
      </c>
      <c r="N57" s="23">
        <v>3168.3987000000002</v>
      </c>
      <c r="O57" s="23">
        <v>3191.116</v>
      </c>
      <c r="P57" s="23">
        <v>3166.8364000000001</v>
      </c>
      <c r="Q57" s="23">
        <v>3419.4829999999902</v>
      </c>
      <c r="R57" s="23">
        <v>3251.1574999999998</v>
      </c>
      <c r="S57" s="23">
        <v>3575.6579999999999</v>
      </c>
      <c r="T57" s="23">
        <v>3437.6086</v>
      </c>
      <c r="U57" s="23">
        <v>4254.04</v>
      </c>
      <c r="V57" s="23">
        <v>4152.6255000000001</v>
      </c>
      <c r="W57" s="23">
        <v>4509.1419999999998</v>
      </c>
    </row>
    <row r="58" spans="1:23" s="26" customFormat="1">
      <c r="A58" s="27" t="s">
        <v>121</v>
      </c>
      <c r="B58" s="27" t="s">
        <v>52</v>
      </c>
      <c r="C58" s="23">
        <v>7.1442487799999901</v>
      </c>
      <c r="D58" s="23">
        <v>9.6182195700000008</v>
      </c>
      <c r="E58" s="23">
        <v>17.683495600000001</v>
      </c>
      <c r="F58" s="23">
        <v>46.571442000000005</v>
      </c>
      <c r="G58" s="23">
        <v>70.215114</v>
      </c>
      <c r="H58" s="23">
        <v>98.601467</v>
      </c>
      <c r="I58" s="23">
        <v>134.589494</v>
      </c>
      <c r="J58" s="23">
        <v>159.86410599999999</v>
      </c>
      <c r="K58" s="23">
        <v>214.84841800000001</v>
      </c>
      <c r="L58" s="23">
        <v>263.65962399999989</v>
      </c>
      <c r="M58" s="23">
        <v>334.67527299999898</v>
      </c>
      <c r="N58" s="23">
        <v>398.23199</v>
      </c>
      <c r="O58" s="23">
        <v>448.58909999999997</v>
      </c>
      <c r="P58" s="23">
        <v>479.539626</v>
      </c>
      <c r="Q58" s="23">
        <v>547.65389000000005</v>
      </c>
      <c r="R58" s="23">
        <v>572.40715999999998</v>
      </c>
      <c r="S58" s="23">
        <v>603.13395000000003</v>
      </c>
      <c r="T58" s="23">
        <v>643.211039999999</v>
      </c>
      <c r="U58" s="23">
        <v>672.1998000000001</v>
      </c>
      <c r="V58" s="23">
        <v>709.07785000000001</v>
      </c>
      <c r="W58" s="23">
        <v>793.85740999999996</v>
      </c>
    </row>
    <row r="59" spans="1:23" s="26" customFormat="1">
      <c r="A59" s="29" t="s">
        <v>118</v>
      </c>
      <c r="B59" s="29"/>
      <c r="C59" s="28">
        <v>45035.121469646278</v>
      </c>
      <c r="D59" s="28">
        <v>45385.120362111978</v>
      </c>
      <c r="E59" s="28">
        <v>44945.760111430005</v>
      </c>
      <c r="F59" s="28">
        <v>40853.902301912545</v>
      </c>
      <c r="G59" s="28">
        <v>39150.729945719067</v>
      </c>
      <c r="H59" s="28">
        <v>38681.689661206183</v>
      </c>
      <c r="I59" s="28">
        <v>39086.4993263984</v>
      </c>
      <c r="J59" s="28">
        <v>36158.466898733866</v>
      </c>
      <c r="K59" s="28">
        <v>38722.247075435094</v>
      </c>
      <c r="L59" s="28">
        <v>39725.595022205634</v>
      </c>
      <c r="M59" s="28">
        <v>40604.683830111746</v>
      </c>
      <c r="N59" s="28">
        <v>39844.152367172981</v>
      </c>
      <c r="O59" s="28">
        <v>40185.502973677147</v>
      </c>
      <c r="P59" s="28">
        <v>39155.926753429289</v>
      </c>
      <c r="Q59" s="28">
        <v>42285.383886951618</v>
      </c>
      <c r="R59" s="28">
        <v>42320.527174124072</v>
      </c>
      <c r="S59" s="28">
        <v>43995.434831031118</v>
      </c>
      <c r="T59" s="28">
        <v>45129.829639235912</v>
      </c>
      <c r="U59" s="28">
        <v>43257.687111174564</v>
      </c>
      <c r="V59" s="28">
        <v>42729.5572712992</v>
      </c>
      <c r="W59" s="28">
        <v>43642.104811385107</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1105.7485356560135</v>
      </c>
      <c r="D64" s="23">
        <v>1105.7485355798271</v>
      </c>
      <c r="E64" s="23">
        <v>681.79553301838962</v>
      </c>
      <c r="F64" s="23">
        <v>837.19600827161901</v>
      </c>
      <c r="G64" s="23">
        <v>794.79034821842004</v>
      </c>
      <c r="H64" s="23">
        <v>495.48782811568998</v>
      </c>
      <c r="I64" s="23">
        <v>461.16452844242798</v>
      </c>
      <c r="J64" s="23">
        <v>480.31915904475699</v>
      </c>
      <c r="K64" s="23">
        <v>686.32263950151003</v>
      </c>
      <c r="L64" s="23">
        <v>774.70160950110096</v>
      </c>
      <c r="M64" s="23">
        <v>455.38016932562698</v>
      </c>
      <c r="N64" s="23">
        <v>694.866650313984</v>
      </c>
      <c r="O64" s="23">
        <v>498.90626076292301</v>
      </c>
      <c r="P64" s="23">
        <v>454.13594067206299</v>
      </c>
      <c r="Q64" s="23">
        <v>455.38017269079501</v>
      </c>
      <c r="R64" s="23">
        <v>454.13594303915897</v>
      </c>
      <c r="S64" s="23">
        <v>1.8612532999999999E-5</v>
      </c>
      <c r="T64" s="23">
        <v>1.8684841E-5</v>
      </c>
      <c r="U64" s="23">
        <v>1.988122E-5</v>
      </c>
      <c r="V64" s="23">
        <v>1.9948061999999999E-5</v>
      </c>
      <c r="W64" s="23">
        <v>2.3933222E-5</v>
      </c>
    </row>
    <row r="65" spans="1:23" s="26" customFormat="1">
      <c r="A65" s="27" t="s">
        <v>122</v>
      </c>
      <c r="B65" s="27" t="s">
        <v>28</v>
      </c>
      <c r="C65" s="23">
        <v>934.32399999999905</v>
      </c>
      <c r="D65" s="23">
        <v>740.72111000000007</v>
      </c>
      <c r="E65" s="23">
        <v>712.75385000000006</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79.891204999999999</v>
      </c>
      <c r="O65" s="23">
        <v>79.891204999999999</v>
      </c>
      <c r="P65" s="23">
        <v>79.891204999999999</v>
      </c>
      <c r="Q65" s="23">
        <v>0</v>
      </c>
      <c r="R65" s="23">
        <v>0</v>
      </c>
      <c r="S65" s="23">
        <v>0</v>
      </c>
      <c r="T65" s="23">
        <v>0</v>
      </c>
      <c r="U65" s="23">
        <v>0</v>
      </c>
      <c r="V65" s="23">
        <v>0</v>
      </c>
      <c r="W65" s="23">
        <v>0</v>
      </c>
    </row>
    <row r="66" spans="1:23" s="26" customFormat="1">
      <c r="A66" s="27" t="s">
        <v>122</v>
      </c>
      <c r="B66" s="27" t="s">
        <v>62</v>
      </c>
      <c r="C66" s="23">
        <v>33.743331687898404</v>
      </c>
      <c r="D66" s="23">
        <v>39.596186521884491</v>
      </c>
      <c r="E66" s="23">
        <v>87.287560260628268</v>
      </c>
      <c r="F66" s="23">
        <v>44.609565287588609</v>
      </c>
      <c r="G66" s="23">
        <v>30.417107751520895</v>
      </c>
      <c r="H66" s="23">
        <v>18.9661315364499</v>
      </c>
      <c r="I66" s="23">
        <v>11.3759725894577</v>
      </c>
      <c r="J66" s="23">
        <v>45.903544924195586</v>
      </c>
      <c r="K66" s="23">
        <v>22.7063453117125</v>
      </c>
      <c r="L66" s="23">
        <v>49.849615546753206</v>
      </c>
      <c r="M66" s="23">
        <v>10.362957729363002</v>
      </c>
      <c r="N66" s="23">
        <v>60.620047452182199</v>
      </c>
      <c r="O66" s="23">
        <v>11.622302714571701</v>
      </c>
      <c r="P66" s="23">
        <v>9.0828833252263994</v>
      </c>
      <c r="Q66" s="23">
        <v>82.782819031749</v>
      </c>
      <c r="R66" s="23">
        <v>52.463230331304963</v>
      </c>
      <c r="S66" s="23">
        <v>210.54584427021399</v>
      </c>
      <c r="T66" s="23">
        <v>135.13204387940738</v>
      </c>
      <c r="U66" s="23">
        <v>175.38944497540686</v>
      </c>
      <c r="V66" s="23">
        <v>274.10251083750887</v>
      </c>
      <c r="W66" s="23">
        <v>261.64091924010603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6245.8802969709604</v>
      </c>
      <c r="D68" s="23">
        <v>6578.6587126798431</v>
      </c>
      <c r="E68" s="23">
        <v>5912.4723633326321</v>
      </c>
      <c r="F68" s="23">
        <v>6420.2754376325684</v>
      </c>
      <c r="G68" s="23">
        <v>6184.6135934374652</v>
      </c>
      <c r="H68" s="23">
        <v>7159.3595802345108</v>
      </c>
      <c r="I68" s="23">
        <v>7444.9537688660039</v>
      </c>
      <c r="J68" s="23">
        <v>9250.7237291671026</v>
      </c>
      <c r="K68" s="23">
        <v>9364.4893398087224</v>
      </c>
      <c r="L68" s="23">
        <v>8991.872090096691</v>
      </c>
      <c r="M68" s="23">
        <v>9645.4846067755079</v>
      </c>
      <c r="N68" s="23">
        <v>9412.1732599246698</v>
      </c>
      <c r="O68" s="23">
        <v>9079.480325645367</v>
      </c>
      <c r="P68" s="23">
        <v>8588.8682212824733</v>
      </c>
      <c r="Q68" s="23">
        <v>9639.9828603236892</v>
      </c>
      <c r="R68" s="23">
        <v>9931.2566959168562</v>
      </c>
      <c r="S68" s="23">
        <v>10157.752432829453</v>
      </c>
      <c r="T68" s="23">
        <v>10282.845177891648</v>
      </c>
      <c r="U68" s="23">
        <v>10929.928359753087</v>
      </c>
      <c r="V68" s="23">
        <v>11474.74654669311</v>
      </c>
      <c r="W68" s="23">
        <v>10245.238392809882</v>
      </c>
    </row>
    <row r="69" spans="1:23" s="26" customFormat="1">
      <c r="A69" s="27" t="s">
        <v>122</v>
      </c>
      <c r="B69" s="27" t="s">
        <v>64</v>
      </c>
      <c r="C69" s="23">
        <v>885.19976085159658</v>
      </c>
      <c r="D69" s="23">
        <v>888.27896450277058</v>
      </c>
      <c r="E69" s="23">
        <v>902.71249529882607</v>
      </c>
      <c r="F69" s="23">
        <v>860.15270558511349</v>
      </c>
      <c r="G69" s="23">
        <v>839.32301741907486</v>
      </c>
      <c r="H69" s="23">
        <v>859.74143687364074</v>
      </c>
      <c r="I69" s="23">
        <v>1005.8443537717576</v>
      </c>
      <c r="J69" s="23">
        <v>950.99551241949405</v>
      </c>
      <c r="K69" s="23">
        <v>989.36499718483697</v>
      </c>
      <c r="L69" s="23">
        <v>1089.0004975446811</v>
      </c>
      <c r="M69" s="23">
        <v>1211.8483575520563</v>
      </c>
      <c r="N69" s="23">
        <v>1228.103251661563</v>
      </c>
      <c r="O69" s="23">
        <v>1602.2692846894479</v>
      </c>
      <c r="P69" s="23">
        <v>1555.6654788304918</v>
      </c>
      <c r="Q69" s="23">
        <v>1609.802679125919</v>
      </c>
      <c r="R69" s="23">
        <v>2502.8181439604646</v>
      </c>
      <c r="S69" s="23">
        <v>2332.8811624565496</v>
      </c>
      <c r="T69" s="23">
        <v>2552.1062708724726</v>
      </c>
      <c r="U69" s="23">
        <v>2603.9784320883441</v>
      </c>
      <c r="V69" s="23">
        <v>2847.569400877182</v>
      </c>
      <c r="W69" s="23">
        <v>3435.7264069826847</v>
      </c>
    </row>
    <row r="70" spans="1:23" s="26" customFormat="1">
      <c r="A70" s="27" t="s">
        <v>122</v>
      </c>
      <c r="B70" s="27" t="s">
        <v>32</v>
      </c>
      <c r="C70" s="23">
        <v>89.076753748201995</v>
      </c>
      <c r="D70" s="23">
        <v>90.041903039691007</v>
      </c>
      <c r="E70" s="23">
        <v>100.69542759822991</v>
      </c>
      <c r="F70" s="23">
        <v>114.47469335706198</v>
      </c>
      <c r="G70" s="23">
        <v>109.65726109585302</v>
      </c>
      <c r="H70" s="23">
        <v>103.43048821838201</v>
      </c>
      <c r="I70" s="23">
        <v>100.34177143904301</v>
      </c>
      <c r="J70" s="23">
        <v>94.541459053546006</v>
      </c>
      <c r="K70" s="23">
        <v>92.705478029686901</v>
      </c>
      <c r="L70" s="23">
        <v>88.623788683480001</v>
      </c>
      <c r="M70" s="23">
        <v>89.236213203974017</v>
      </c>
      <c r="N70" s="23">
        <v>89.392831215299992</v>
      </c>
      <c r="O70" s="23">
        <v>88.646631941940001</v>
      </c>
      <c r="P70" s="23">
        <v>68.000998791620006</v>
      </c>
      <c r="Q70" s="23">
        <v>68.526688593520007</v>
      </c>
      <c r="R70" s="23">
        <v>369.54714999999999</v>
      </c>
      <c r="S70" s="23">
        <v>370.02511000000004</v>
      </c>
      <c r="T70" s="23">
        <v>370.16572000000002</v>
      </c>
      <c r="U70" s="23">
        <v>660.12435999999991</v>
      </c>
      <c r="V70" s="23">
        <v>646.21240999999986</v>
      </c>
      <c r="W70" s="23">
        <v>1440.50072</v>
      </c>
    </row>
    <row r="71" spans="1:23" s="26" customFormat="1">
      <c r="A71" s="27" t="s">
        <v>122</v>
      </c>
      <c r="B71" s="27" t="s">
        <v>69</v>
      </c>
      <c r="C71" s="23">
        <v>0</v>
      </c>
      <c r="D71" s="23">
        <v>0</v>
      </c>
      <c r="E71" s="23">
        <v>9.7182449999999993E-6</v>
      </c>
      <c r="F71" s="23">
        <v>9.6844899999999995E-6</v>
      </c>
      <c r="G71" s="23">
        <v>1.0340077999999999E-5</v>
      </c>
      <c r="H71" s="23">
        <v>1.193422E-5</v>
      </c>
      <c r="I71" s="23">
        <v>1.2370539E-5</v>
      </c>
      <c r="J71" s="23">
        <v>1.3257004999999901E-5</v>
      </c>
      <c r="K71" s="23">
        <v>1.4968523E-5</v>
      </c>
      <c r="L71" s="23">
        <v>1.721611E-5</v>
      </c>
      <c r="M71" s="23">
        <v>1.796895E-5</v>
      </c>
      <c r="N71" s="23">
        <v>2.1419823000000001E-5</v>
      </c>
      <c r="O71" s="23">
        <v>2.1115234999999902E-5</v>
      </c>
      <c r="P71" s="23">
        <v>2.1015599999999999E-5</v>
      </c>
      <c r="Q71" s="23">
        <v>3.2034237E-5</v>
      </c>
      <c r="R71" s="23">
        <v>3.9411240000000002E-5</v>
      </c>
      <c r="S71" s="23">
        <v>4.23038299999999E-5</v>
      </c>
      <c r="T71" s="23">
        <v>4.2451404000000002E-5</v>
      </c>
      <c r="U71" s="23">
        <v>4.6806805999999997E-5</v>
      </c>
      <c r="V71" s="23">
        <v>4.7220276999999901E-5</v>
      </c>
      <c r="W71" s="23">
        <v>6.0850375999999997E-5</v>
      </c>
    </row>
    <row r="72" spans="1:23" s="26" customFormat="1">
      <c r="A72" s="27" t="s">
        <v>122</v>
      </c>
      <c r="B72" s="27" t="s">
        <v>52</v>
      </c>
      <c r="C72" s="23">
        <v>9.2869289199999994</v>
      </c>
      <c r="D72" s="23">
        <v>16.181734240000001</v>
      </c>
      <c r="E72" s="23">
        <v>23.753077099999999</v>
      </c>
      <c r="F72" s="23">
        <v>31.728596499999998</v>
      </c>
      <c r="G72" s="23">
        <v>42.239336599999994</v>
      </c>
      <c r="H72" s="23">
        <v>55.513560399999989</v>
      </c>
      <c r="I72" s="23">
        <v>70.910494499999999</v>
      </c>
      <c r="J72" s="23">
        <v>79.294183599999997</v>
      </c>
      <c r="K72" s="23">
        <v>95.465302000000008</v>
      </c>
      <c r="L72" s="23">
        <v>110.602953</v>
      </c>
      <c r="M72" s="23">
        <v>137.06229499999898</v>
      </c>
      <c r="N72" s="23">
        <v>152.54794399999989</v>
      </c>
      <c r="O72" s="23">
        <v>166.63134299999999</v>
      </c>
      <c r="P72" s="23">
        <v>182.04453799999987</v>
      </c>
      <c r="Q72" s="23">
        <v>191.948093</v>
      </c>
      <c r="R72" s="23">
        <v>197.69217599999999</v>
      </c>
      <c r="S72" s="23">
        <v>207.660707</v>
      </c>
      <c r="T72" s="23">
        <v>212.51266799999999</v>
      </c>
      <c r="U72" s="23">
        <v>223.80333699999989</v>
      </c>
      <c r="V72" s="23">
        <v>236.97482199999999</v>
      </c>
      <c r="W72" s="23">
        <v>247.17581999999999</v>
      </c>
    </row>
    <row r="73" spans="1:23" s="26" customFormat="1">
      <c r="A73" s="29" t="s">
        <v>118</v>
      </c>
      <c r="B73" s="29"/>
      <c r="C73" s="28">
        <v>9204.8959251664674</v>
      </c>
      <c r="D73" s="28">
        <v>9353.0035092843245</v>
      </c>
      <c r="E73" s="28">
        <v>8297.0218019104759</v>
      </c>
      <c r="F73" s="28">
        <v>8242.1249217768891</v>
      </c>
      <c r="G73" s="28">
        <v>7929.0352718264812</v>
      </c>
      <c r="H73" s="28">
        <v>8613.4461817602914</v>
      </c>
      <c r="I73" s="28">
        <v>9003.4487036696482</v>
      </c>
      <c r="J73" s="28">
        <v>10807.833150555551</v>
      </c>
      <c r="K73" s="28">
        <v>11142.774526806783</v>
      </c>
      <c r="L73" s="28">
        <v>10985.315017689227</v>
      </c>
      <c r="M73" s="28">
        <v>11403.186171382555</v>
      </c>
      <c r="N73" s="28">
        <v>11475.654414352399</v>
      </c>
      <c r="O73" s="28">
        <v>11272.16937881231</v>
      </c>
      <c r="P73" s="28">
        <v>10687.643729110254</v>
      </c>
      <c r="Q73" s="28">
        <v>11787.948531172151</v>
      </c>
      <c r="R73" s="28">
        <v>12940.674013247784</v>
      </c>
      <c r="S73" s="28">
        <v>12701.17945816875</v>
      </c>
      <c r="T73" s="28">
        <v>12970.08351132837</v>
      </c>
      <c r="U73" s="28">
        <v>13709.296256698059</v>
      </c>
      <c r="V73" s="28">
        <v>14596.418478355863</v>
      </c>
      <c r="W73" s="28">
        <v>13942.605742965896</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7.6844720000000008E-6</v>
      </c>
      <c r="D78" s="23">
        <v>7.2610275000000007E-6</v>
      </c>
      <c r="E78" s="23">
        <v>7.9760809999999994E-6</v>
      </c>
      <c r="F78" s="23">
        <v>8.160652E-6</v>
      </c>
      <c r="G78" s="23">
        <v>0.56501258031199997</v>
      </c>
      <c r="H78" s="23">
        <v>7.5784609999999902E-6</v>
      </c>
      <c r="I78" s="23">
        <v>7.9837910000000001E-6</v>
      </c>
      <c r="J78" s="23">
        <v>8.4575910000000005E-6</v>
      </c>
      <c r="K78" s="23">
        <v>8.9996199999999991E-6</v>
      </c>
      <c r="L78" s="23">
        <v>9.0688236999999995E-6</v>
      </c>
      <c r="M78" s="23">
        <v>2.0172635265153001</v>
      </c>
      <c r="N78" s="23">
        <v>7.5543038929363897</v>
      </c>
      <c r="O78" s="23">
        <v>2.9853367180750001</v>
      </c>
      <c r="P78" s="23">
        <v>29.625721109395002</v>
      </c>
      <c r="Q78" s="23">
        <v>39.821579164281005</v>
      </c>
      <c r="R78" s="23">
        <v>28.039447150308</v>
      </c>
      <c r="S78" s="23">
        <v>123.925746301508</v>
      </c>
      <c r="T78" s="23">
        <v>69.798551394000498</v>
      </c>
      <c r="U78" s="23">
        <v>51.839313853204999</v>
      </c>
      <c r="V78" s="23">
        <v>31.951433640222998</v>
      </c>
      <c r="W78" s="23">
        <v>49.745403439572996</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3.7534218999999997E-6</v>
      </c>
      <c r="D80" s="23">
        <v>3.4868276999999902E-6</v>
      </c>
      <c r="E80" s="23">
        <v>3.8109900999999997E-6</v>
      </c>
      <c r="F80" s="23">
        <v>4.0744337000000002E-6</v>
      </c>
      <c r="G80" s="23">
        <v>3.6334865999999997E-6</v>
      </c>
      <c r="H80" s="23">
        <v>3.8001613000000003E-6</v>
      </c>
      <c r="I80" s="23">
        <v>3.9897622999999995E-6</v>
      </c>
      <c r="J80" s="23">
        <v>4.12068339999999E-6</v>
      </c>
      <c r="K80" s="23">
        <v>4.2864660999999998E-6</v>
      </c>
      <c r="L80" s="23">
        <v>4.4461365000000004E-6</v>
      </c>
      <c r="M80" s="23">
        <v>4.6638418999999899E-6</v>
      </c>
      <c r="N80" s="23">
        <v>0.55948521131349993</v>
      </c>
      <c r="O80" s="23">
        <v>5.4490818000000001E-6</v>
      </c>
      <c r="P80" s="23">
        <v>6.3560832000000001E-6</v>
      </c>
      <c r="Q80" s="23">
        <v>1.6310020073429998</v>
      </c>
      <c r="R80" s="23">
        <v>0.1477557938986</v>
      </c>
      <c r="S80" s="23">
        <v>1.2744052518344</v>
      </c>
      <c r="T80" s="23">
        <v>8.9512527999999899E-6</v>
      </c>
      <c r="U80" s="23">
        <v>0.13987939222070001</v>
      </c>
      <c r="V80" s="23">
        <v>6.0747949999999893E-6</v>
      </c>
      <c r="W80" s="23">
        <v>0.22968651586879998</v>
      </c>
    </row>
    <row r="81" spans="1:23" s="26" customFormat="1">
      <c r="A81" s="27" t="s">
        <v>123</v>
      </c>
      <c r="B81" s="27" t="s">
        <v>61</v>
      </c>
      <c r="C81" s="23">
        <v>7849.9811199999986</v>
      </c>
      <c r="D81" s="23">
        <v>8466.7394399999976</v>
      </c>
      <c r="E81" s="23">
        <v>8093.5522699999974</v>
      </c>
      <c r="F81" s="23">
        <v>9437.7291000000005</v>
      </c>
      <c r="G81" s="23">
        <v>10398.328299999997</v>
      </c>
      <c r="H81" s="23">
        <v>9453.0934499999985</v>
      </c>
      <c r="I81" s="23">
        <v>9011.4699000000001</v>
      </c>
      <c r="J81" s="23">
        <v>8832.3489300000001</v>
      </c>
      <c r="K81" s="23">
        <v>8063.9710500000001</v>
      </c>
      <c r="L81" s="23">
        <v>7546.7837199999967</v>
      </c>
      <c r="M81" s="23">
        <v>10405.4648</v>
      </c>
      <c r="N81" s="23">
        <v>9530.6569799999997</v>
      </c>
      <c r="O81" s="23">
        <v>9547.8175699999993</v>
      </c>
      <c r="P81" s="23">
        <v>10081.350570000001</v>
      </c>
      <c r="Q81" s="23">
        <v>10010.455709999998</v>
      </c>
      <c r="R81" s="23">
        <v>8482.5978000000014</v>
      </c>
      <c r="S81" s="23">
        <v>9701.5905099999982</v>
      </c>
      <c r="T81" s="23">
        <v>9069.4986399999998</v>
      </c>
      <c r="U81" s="23">
        <v>8108.5580199999986</v>
      </c>
      <c r="V81" s="23">
        <v>9318.0091299999967</v>
      </c>
      <c r="W81" s="23">
        <v>8909.5689299999976</v>
      </c>
    </row>
    <row r="82" spans="1:23" s="26" customFormat="1">
      <c r="A82" s="27" t="s">
        <v>123</v>
      </c>
      <c r="B82" s="27" t="s">
        <v>65</v>
      </c>
      <c r="C82" s="23">
        <v>1780.894471796058</v>
      </c>
      <c r="D82" s="23">
        <v>2021.9175435422819</v>
      </c>
      <c r="E82" s="23">
        <v>2460.4160381240645</v>
      </c>
      <c r="F82" s="23">
        <v>2971.2767583875279</v>
      </c>
      <c r="G82" s="23">
        <v>3771.2819320865401</v>
      </c>
      <c r="H82" s="23">
        <v>4371.9937774554564</v>
      </c>
      <c r="I82" s="23">
        <v>5029.5447696324809</v>
      </c>
      <c r="J82" s="23">
        <v>5290.2057853858678</v>
      </c>
      <c r="K82" s="23">
        <v>5708.791414697017</v>
      </c>
      <c r="L82" s="23">
        <v>6075.2643345331271</v>
      </c>
      <c r="M82" s="23">
        <v>7076.0885372472867</v>
      </c>
      <c r="N82" s="23">
        <v>7030.8150811314244</v>
      </c>
      <c r="O82" s="23">
        <v>7474.3334939806455</v>
      </c>
      <c r="P82" s="23">
        <v>8314.9514623989235</v>
      </c>
      <c r="Q82" s="23">
        <v>8929.9599899129043</v>
      </c>
      <c r="R82" s="23">
        <v>9578.3135417223402</v>
      </c>
      <c r="S82" s="23">
        <v>10053.890671526053</v>
      </c>
      <c r="T82" s="23">
        <v>10408.15985605427</v>
      </c>
      <c r="U82" s="23">
        <v>10827.165302396932</v>
      </c>
      <c r="V82" s="23">
        <v>11777.809901217759</v>
      </c>
      <c r="W82" s="23">
        <v>11175.488615549699</v>
      </c>
    </row>
    <row r="83" spans="1:23" s="26" customFormat="1">
      <c r="A83" s="27" t="s">
        <v>123</v>
      </c>
      <c r="B83" s="27" t="s">
        <v>64</v>
      </c>
      <c r="C83" s="23">
        <v>1.1096789000000001E-6</v>
      </c>
      <c r="D83" s="23">
        <v>2.2830176999999998E-6</v>
      </c>
      <c r="E83" s="23">
        <v>2.3691083999999999E-6</v>
      </c>
      <c r="F83" s="23">
        <v>2.3730349999999999E-6</v>
      </c>
      <c r="G83" s="23">
        <v>6.4186215000000003E-6</v>
      </c>
      <c r="H83" s="23">
        <v>8.2501379999999998E-6</v>
      </c>
      <c r="I83" s="23">
        <v>8.0828169999999998E-6</v>
      </c>
      <c r="J83" s="23">
        <v>8.1432280000000002E-6</v>
      </c>
      <c r="K83" s="23">
        <v>8.662077E-6</v>
      </c>
      <c r="L83" s="23">
        <v>8.2771820000000001E-6</v>
      </c>
      <c r="M83" s="23">
        <v>7.7830054999999999E-6</v>
      </c>
      <c r="N83" s="23">
        <v>7.6377070000000006E-6</v>
      </c>
      <c r="O83" s="23">
        <v>7.82865E-6</v>
      </c>
      <c r="P83" s="23">
        <v>1.7214931999999899E-5</v>
      </c>
      <c r="Q83" s="23">
        <v>2.2405899999999998E-5</v>
      </c>
      <c r="R83" s="23">
        <v>2.2648698999999999E-5</v>
      </c>
      <c r="S83" s="23">
        <v>2.6126569E-5</v>
      </c>
      <c r="T83" s="23">
        <v>2.877639E-5</v>
      </c>
      <c r="U83" s="23">
        <v>4.2185675000000003E-5</v>
      </c>
      <c r="V83" s="23">
        <v>33.667629999999903</v>
      </c>
      <c r="W83" s="23">
        <v>34.061579999999999</v>
      </c>
    </row>
    <row r="84" spans="1:23" s="26" customFormat="1">
      <c r="A84" s="27" t="s">
        <v>123</v>
      </c>
      <c r="B84" s="27" t="s">
        <v>32</v>
      </c>
      <c r="C84" s="23">
        <v>9.9122169999999996E-6</v>
      </c>
      <c r="D84" s="23">
        <v>1.05762865E-5</v>
      </c>
      <c r="E84" s="23">
        <v>1.0289085999999999E-5</v>
      </c>
      <c r="F84" s="23">
        <v>1.0499012E-5</v>
      </c>
      <c r="G84" s="23">
        <v>1.1309327000000001E-5</v>
      </c>
      <c r="H84" s="23">
        <v>1.4797052E-5</v>
      </c>
      <c r="I84" s="23">
        <v>1.8800724999999999E-5</v>
      </c>
      <c r="J84" s="23">
        <v>2.0425265999999999E-5</v>
      </c>
      <c r="K84" s="23">
        <v>2.0135594000000001E-5</v>
      </c>
      <c r="L84" s="23">
        <v>3.6226926999999998E-5</v>
      </c>
      <c r="M84" s="23">
        <v>3.8705446000000003E-5</v>
      </c>
      <c r="N84" s="23">
        <v>3.7658099999999998E-5</v>
      </c>
      <c r="O84" s="23">
        <v>3.853195E-5</v>
      </c>
      <c r="P84" s="23">
        <v>4.3246306000000003E-5</v>
      </c>
      <c r="Q84" s="23">
        <v>5.1364394000000003E-5</v>
      </c>
      <c r="R84" s="23">
        <v>5.2184030000000003E-5</v>
      </c>
      <c r="S84" s="23">
        <v>5.6609983999999998E-5</v>
      </c>
      <c r="T84" s="23">
        <v>5.5483750000000002E-5</v>
      </c>
      <c r="U84" s="23">
        <v>8.1917714999999998E-5</v>
      </c>
      <c r="V84" s="23">
        <v>9.3632919999999997E-5</v>
      </c>
      <c r="W84" s="23">
        <v>9.8000939999999995E-5</v>
      </c>
    </row>
    <row r="85" spans="1:23" s="26" customFormat="1">
      <c r="A85" s="27" t="s">
        <v>123</v>
      </c>
      <c r="B85" s="27" t="s">
        <v>69</v>
      </c>
      <c r="C85" s="23">
        <v>0</v>
      </c>
      <c r="D85" s="23">
        <v>0</v>
      </c>
      <c r="E85" s="23">
        <v>2.4758799000000001E-5</v>
      </c>
      <c r="F85" s="23">
        <v>2.6615427999999999E-5</v>
      </c>
      <c r="G85" s="23">
        <v>3.2128081000000003E-5</v>
      </c>
      <c r="H85" s="23">
        <v>3.3856835E-5</v>
      </c>
      <c r="I85" s="23">
        <v>3.5266419000000004E-5</v>
      </c>
      <c r="J85" s="23">
        <v>3.7495669999999999E-5</v>
      </c>
      <c r="K85" s="23">
        <v>3.8497551000000001E-5</v>
      </c>
      <c r="L85" s="23">
        <v>4.4859315E-5</v>
      </c>
      <c r="M85" s="23">
        <v>5.4640093999999996E-5</v>
      </c>
      <c r="N85" s="23">
        <v>6.7470827999999893E-5</v>
      </c>
      <c r="O85" s="23">
        <v>7.0266570000000007E-5</v>
      </c>
      <c r="P85" s="23">
        <v>2.7191409000000002E-4</v>
      </c>
      <c r="Q85" s="23">
        <v>249.0078685153</v>
      </c>
      <c r="R85" s="23">
        <v>245.71325645889999</v>
      </c>
      <c r="S85" s="23">
        <v>603.73097965759996</v>
      </c>
      <c r="T85" s="23">
        <v>584.21331872109999</v>
      </c>
      <c r="U85" s="23">
        <v>1361.6702599999999</v>
      </c>
      <c r="V85" s="23">
        <v>1536.6120999999998</v>
      </c>
      <c r="W85" s="23">
        <v>1677.98767</v>
      </c>
    </row>
    <row r="86" spans="1:23" s="26" customFormat="1">
      <c r="A86" s="27" t="s">
        <v>123</v>
      </c>
      <c r="B86" s="27" t="s">
        <v>52</v>
      </c>
      <c r="C86" s="23">
        <v>0.12552329600000001</v>
      </c>
      <c r="D86" s="23">
        <v>0.57497979499999996</v>
      </c>
      <c r="E86" s="23">
        <v>0.48501973399999992</v>
      </c>
      <c r="F86" s="23">
        <v>0.97608963000000004</v>
      </c>
      <c r="G86" s="23">
        <v>1.99890359999999</v>
      </c>
      <c r="H86" s="23">
        <v>3.2462097000000001</v>
      </c>
      <c r="I86" s="23">
        <v>4.0805953000000006</v>
      </c>
      <c r="J86" s="23">
        <v>4.8696797299999997</v>
      </c>
      <c r="K86" s="23">
        <v>6.4634246399999995</v>
      </c>
      <c r="L86" s="23">
        <v>9.9679476000000005</v>
      </c>
      <c r="M86" s="23">
        <v>17.1005532</v>
      </c>
      <c r="N86" s="23">
        <v>22.866458000000002</v>
      </c>
      <c r="O86" s="23">
        <v>24.285702099999998</v>
      </c>
      <c r="P86" s="23">
        <v>38.307326799999998</v>
      </c>
      <c r="Q86" s="23">
        <v>39.340167999999906</v>
      </c>
      <c r="R86" s="23">
        <v>39.235447999999998</v>
      </c>
      <c r="S86" s="23">
        <v>41.5784843</v>
      </c>
      <c r="T86" s="23">
        <v>43.530860499999989</v>
      </c>
      <c r="U86" s="23">
        <v>41.0098184</v>
      </c>
      <c r="V86" s="23">
        <v>43.154711999999996</v>
      </c>
      <c r="W86" s="23">
        <v>46.018823499999904</v>
      </c>
    </row>
    <row r="87" spans="1:23" s="26" customFormat="1">
      <c r="A87" s="29" t="s">
        <v>118</v>
      </c>
      <c r="B87" s="29"/>
      <c r="C87" s="28">
        <v>9630.8756043436279</v>
      </c>
      <c r="D87" s="28">
        <v>10488.656996573152</v>
      </c>
      <c r="E87" s="28">
        <v>10553.968322280241</v>
      </c>
      <c r="F87" s="28">
        <v>12409.005872995649</v>
      </c>
      <c r="G87" s="28">
        <v>14170.175254718957</v>
      </c>
      <c r="H87" s="28">
        <v>13825.087247084215</v>
      </c>
      <c r="I87" s="28">
        <v>14041.014689688853</v>
      </c>
      <c r="J87" s="28">
        <v>14122.55473610737</v>
      </c>
      <c r="K87" s="28">
        <v>13772.762486645179</v>
      </c>
      <c r="L87" s="28">
        <v>13622.048076325265</v>
      </c>
      <c r="M87" s="28">
        <v>17483.570613220647</v>
      </c>
      <c r="N87" s="28">
        <v>16569.585857873379</v>
      </c>
      <c r="O87" s="28">
        <v>17025.136413976452</v>
      </c>
      <c r="P87" s="28">
        <v>18425.927777079334</v>
      </c>
      <c r="Q87" s="28">
        <v>18981.868303490428</v>
      </c>
      <c r="R87" s="28">
        <v>18089.09856731525</v>
      </c>
      <c r="S87" s="28">
        <v>19880.681359205966</v>
      </c>
      <c r="T87" s="28">
        <v>19547.457085175913</v>
      </c>
      <c r="U87" s="28">
        <v>18987.70255782803</v>
      </c>
      <c r="V87" s="28">
        <v>21161.438100932774</v>
      </c>
      <c r="W87" s="28">
        <v>20169.094215505138</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157.36750833237599</v>
      </c>
      <c r="D92" s="23">
        <v>158.62082890122491</v>
      </c>
      <c r="E92" s="23">
        <v>174.02701256160199</v>
      </c>
      <c r="F92" s="23">
        <v>243.18948884407277</v>
      </c>
      <c r="G92" s="23">
        <v>237.7192364704195</v>
      </c>
      <c r="H92" s="23">
        <v>225.04863766462489</v>
      </c>
      <c r="I92" s="23">
        <v>218.32553600151599</v>
      </c>
      <c r="J92" s="23">
        <v>498.18300056262194</v>
      </c>
      <c r="K92" s="23">
        <v>504.33811036698785</v>
      </c>
      <c r="L92" s="23">
        <v>685.69428913866591</v>
      </c>
      <c r="M92" s="23">
        <v>992.48794135303012</v>
      </c>
      <c r="N92" s="23">
        <v>991.74355281611599</v>
      </c>
      <c r="O92" s="23">
        <v>1205.712078162647</v>
      </c>
      <c r="P92" s="23">
        <v>1153.19473586451</v>
      </c>
      <c r="Q92" s="23">
        <v>1460.7713863284698</v>
      </c>
      <c r="R92" s="23">
        <v>2583.8954841285854</v>
      </c>
      <c r="S92" s="23">
        <v>2576.8841335111852</v>
      </c>
      <c r="T92" s="23">
        <v>2591.719083465754</v>
      </c>
      <c r="U92" s="23">
        <v>3195.3014858770998</v>
      </c>
      <c r="V92" s="23">
        <v>3194.7970065447503</v>
      </c>
      <c r="W92" s="23">
        <v>5487.2933167745159</v>
      </c>
    </row>
    <row r="93" spans="1:23" s="26" customFormat="1">
      <c r="A93" s="27" t="s">
        <v>36</v>
      </c>
      <c r="B93" s="27" t="s">
        <v>68</v>
      </c>
      <c r="C93" s="23">
        <v>127.7549326</v>
      </c>
      <c r="D93" s="23">
        <v>283.58418499999988</v>
      </c>
      <c r="E93" s="23">
        <v>201.32730913745394</v>
      </c>
      <c r="F93" s="23">
        <v>2902.4497913944165</v>
      </c>
      <c r="G93" s="23">
        <v>6039.3457902281061</v>
      </c>
      <c r="H93" s="23">
        <v>7054.4831427361069</v>
      </c>
      <c r="I93" s="23">
        <v>8578.9557061619907</v>
      </c>
      <c r="J93" s="23">
        <v>10749.204602412039</v>
      </c>
      <c r="K93" s="23">
        <v>12175.640412681752</v>
      </c>
      <c r="L93" s="23">
        <v>12432.976816251588</v>
      </c>
      <c r="M93" s="23">
        <v>12961.425597257141</v>
      </c>
      <c r="N93" s="23">
        <v>14345.710080394474</v>
      </c>
      <c r="O93" s="23">
        <v>13165.948284900465</v>
      </c>
      <c r="P93" s="23">
        <v>11577.928116325436</v>
      </c>
      <c r="Q93" s="23">
        <v>14123.371335458547</v>
      </c>
      <c r="R93" s="23">
        <v>16809.454487727133</v>
      </c>
      <c r="S93" s="23">
        <v>20643.683572296359</v>
      </c>
      <c r="T93" s="23">
        <v>19660.775983452895</v>
      </c>
      <c r="U93" s="23">
        <v>22436.910308379134</v>
      </c>
      <c r="V93" s="23">
        <v>23030.639679246186</v>
      </c>
      <c r="W93" s="23">
        <v>25754.632925839756</v>
      </c>
    </row>
    <row r="94" spans="1:23" s="26" customFormat="1">
      <c r="A94" s="27" t="s">
        <v>36</v>
      </c>
      <c r="B94" s="27" t="s">
        <v>72</v>
      </c>
      <c r="C94" s="23">
        <v>36.7426114599999</v>
      </c>
      <c r="D94" s="23">
        <v>58.470640259999804</v>
      </c>
      <c r="E94" s="23">
        <v>88.253654830000002</v>
      </c>
      <c r="F94" s="23">
        <v>231.25032214000001</v>
      </c>
      <c r="G94" s="23">
        <v>334.35533942999893</v>
      </c>
      <c r="H94" s="23">
        <v>460.94402314999985</v>
      </c>
      <c r="I94" s="23">
        <v>611.45700969999996</v>
      </c>
      <c r="J94" s="23">
        <v>703.78692233999902</v>
      </c>
      <c r="K94" s="23">
        <v>916.26992935999886</v>
      </c>
      <c r="L94" s="23">
        <v>1088.8673628000001</v>
      </c>
      <c r="M94" s="23">
        <v>1360.7048326999989</v>
      </c>
      <c r="N94" s="23">
        <v>1575.5286527000001</v>
      </c>
      <c r="O94" s="23">
        <v>1778.362658999999</v>
      </c>
      <c r="P94" s="23">
        <v>1943.6194013999989</v>
      </c>
      <c r="Q94" s="23">
        <v>2155.3294246</v>
      </c>
      <c r="R94" s="23">
        <v>2239.5120439999987</v>
      </c>
      <c r="S94" s="23">
        <v>2356.521557</v>
      </c>
      <c r="T94" s="23">
        <v>2499.5185439999991</v>
      </c>
      <c r="U94" s="23">
        <v>2626.0931026999988</v>
      </c>
      <c r="V94" s="23">
        <v>2806.9643079999987</v>
      </c>
      <c r="W94" s="23">
        <v>3015.6583979999987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1.2018385000000001E-5</v>
      </c>
      <c r="D97" s="23">
        <v>1.2178204000000001E-5</v>
      </c>
      <c r="E97" s="23">
        <v>1.2127557999999901E-5</v>
      </c>
      <c r="F97" s="23">
        <v>1.2167651E-5</v>
      </c>
      <c r="G97" s="23">
        <v>1.2217580999999999E-5</v>
      </c>
      <c r="H97" s="23">
        <v>1.6730883999999999E-5</v>
      </c>
      <c r="I97" s="23">
        <v>2.365437E-5</v>
      </c>
      <c r="J97" s="23">
        <v>2.7320700000000001E-5</v>
      </c>
      <c r="K97" s="23">
        <v>2.7679153999999998E-5</v>
      </c>
      <c r="L97" s="23">
        <v>7.1625509999999999E-4</v>
      </c>
      <c r="M97" s="23">
        <v>255.01776000000001</v>
      </c>
      <c r="N97" s="23">
        <v>255.08767999999901</v>
      </c>
      <c r="O97" s="23">
        <v>479.3381</v>
      </c>
      <c r="P97" s="23">
        <v>462.56493999999998</v>
      </c>
      <c r="Q97" s="23">
        <v>761.46654999999998</v>
      </c>
      <c r="R97" s="23">
        <v>1038.0034000000001</v>
      </c>
      <c r="S97" s="23">
        <v>1033.4585</v>
      </c>
      <c r="T97" s="23">
        <v>1040.8367000000001</v>
      </c>
      <c r="U97" s="23">
        <v>1039.5352</v>
      </c>
      <c r="V97" s="23">
        <v>1029.0518</v>
      </c>
      <c r="W97" s="23">
        <v>1599.5577000000001</v>
      </c>
    </row>
    <row r="98" spans="1:25" s="26" customFormat="1">
      <c r="A98" s="27" t="s">
        <v>119</v>
      </c>
      <c r="B98" s="27" t="s">
        <v>68</v>
      </c>
      <c r="C98" s="23">
        <v>90.817072600000003</v>
      </c>
      <c r="D98" s="23">
        <v>205.67240499999988</v>
      </c>
      <c r="E98" s="23">
        <v>146.98722997564897</v>
      </c>
      <c r="F98" s="23">
        <v>2424.1692801107797</v>
      </c>
      <c r="G98" s="23">
        <v>5547.3536046591989</v>
      </c>
      <c r="H98" s="23">
        <v>6228.7486457560972</v>
      </c>
      <c r="I98" s="23">
        <v>6884.0890540818828</v>
      </c>
      <c r="J98" s="23">
        <v>7344.5654828538654</v>
      </c>
      <c r="K98" s="23">
        <v>8020.5612374701859</v>
      </c>
      <c r="L98" s="23">
        <v>8528.519381372731</v>
      </c>
      <c r="M98" s="23">
        <v>8002.8927475772034</v>
      </c>
      <c r="N98" s="23">
        <v>9367.8383468924003</v>
      </c>
      <c r="O98" s="23">
        <v>8304.6026823171305</v>
      </c>
      <c r="P98" s="23">
        <v>6866.52683551056</v>
      </c>
      <c r="Q98" s="23">
        <v>8695.1531586434012</v>
      </c>
      <c r="R98" s="23">
        <v>11743.003359999999</v>
      </c>
      <c r="S98" s="23">
        <v>13591.147885</v>
      </c>
      <c r="T98" s="23">
        <v>12803.716270000001</v>
      </c>
      <c r="U98" s="23">
        <v>13587.123469999991</v>
      </c>
      <c r="V98" s="23">
        <v>13934.882949999999</v>
      </c>
      <c r="W98" s="23">
        <v>13750.67475</v>
      </c>
    </row>
    <row r="99" spans="1:25" s="26" customFormat="1">
      <c r="A99" s="27" t="s">
        <v>119</v>
      </c>
      <c r="B99" s="27" t="s">
        <v>72</v>
      </c>
      <c r="C99" s="23">
        <v>9.6174755999999988</v>
      </c>
      <c r="D99" s="23">
        <v>15.418673499999999</v>
      </c>
      <c r="E99" s="23">
        <v>21.066608599999999</v>
      </c>
      <c r="F99" s="23">
        <v>91.678583599999996</v>
      </c>
      <c r="G99" s="23">
        <v>130.249225999999</v>
      </c>
      <c r="H99" s="23">
        <v>178.04436199999998</v>
      </c>
      <c r="I99" s="23">
        <v>233.18655999999999</v>
      </c>
      <c r="J99" s="23">
        <v>270.42716000000001</v>
      </c>
      <c r="K99" s="23">
        <v>344.97170499999902</v>
      </c>
      <c r="L99" s="23">
        <v>399.71771000000001</v>
      </c>
      <c r="M99" s="23">
        <v>483.65347599999996</v>
      </c>
      <c r="N99" s="23">
        <v>551.72943999999995</v>
      </c>
      <c r="O99" s="23">
        <v>625.85204999999996</v>
      </c>
      <c r="P99" s="23">
        <v>673.84650999999997</v>
      </c>
      <c r="Q99" s="23">
        <v>738.66467</v>
      </c>
      <c r="R99" s="23">
        <v>773.296909999999</v>
      </c>
      <c r="S99" s="23">
        <v>808.36345000000006</v>
      </c>
      <c r="T99" s="23">
        <v>859.13241000000005</v>
      </c>
      <c r="U99" s="23">
        <v>909.69565999999998</v>
      </c>
      <c r="V99" s="23">
        <v>973.22524999999996</v>
      </c>
      <c r="W99" s="23">
        <v>1035.337669999999</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20.268562618119002</v>
      </c>
      <c r="D102" s="23">
        <v>18.327578821994003</v>
      </c>
      <c r="E102" s="23">
        <v>18.783188904479999</v>
      </c>
      <c r="F102" s="23">
        <v>40.533867924527904</v>
      </c>
      <c r="G102" s="23">
        <v>40.863809124591498</v>
      </c>
      <c r="H102" s="23">
        <v>40.295192980177902</v>
      </c>
      <c r="I102" s="23">
        <v>39.788479301999999</v>
      </c>
      <c r="J102" s="23">
        <v>333.82786399999998</v>
      </c>
      <c r="K102" s="23">
        <v>341.43280999999996</v>
      </c>
      <c r="L102" s="23">
        <v>529.54607699999906</v>
      </c>
      <c r="M102" s="23">
        <v>581.01530500000001</v>
      </c>
      <c r="N102" s="23">
        <v>579.10729699999899</v>
      </c>
      <c r="O102" s="23">
        <v>605.82434799999999</v>
      </c>
      <c r="P102" s="23">
        <v>596.77702700000009</v>
      </c>
      <c r="Q102" s="23">
        <v>604.51558399999999</v>
      </c>
      <c r="R102" s="23">
        <v>1079.9523300000001</v>
      </c>
      <c r="S102" s="23">
        <v>1077.110623</v>
      </c>
      <c r="T102" s="23">
        <v>1082.867387</v>
      </c>
      <c r="U102" s="23">
        <v>1332.6879100000001</v>
      </c>
      <c r="V102" s="23">
        <v>1356.4151339999999</v>
      </c>
      <c r="W102" s="23">
        <v>2102.4551850000003</v>
      </c>
    </row>
    <row r="103" spans="1:25" s="26" customFormat="1">
      <c r="A103" s="27" t="s">
        <v>120</v>
      </c>
      <c r="B103" s="27" t="s">
        <v>68</v>
      </c>
      <c r="C103" s="23">
        <v>36.937860000000001</v>
      </c>
      <c r="D103" s="23">
        <v>77.911779999999993</v>
      </c>
      <c r="E103" s="23">
        <v>54.340020608560998</v>
      </c>
      <c r="F103" s="23">
        <v>478.28019645557299</v>
      </c>
      <c r="G103" s="23">
        <v>491.99189735608996</v>
      </c>
      <c r="H103" s="23">
        <v>729.65455982609001</v>
      </c>
      <c r="I103" s="23">
        <v>765.60585238582792</v>
      </c>
      <c r="J103" s="23">
        <v>821.58465630791</v>
      </c>
      <c r="K103" s="23">
        <v>918.29540816886595</v>
      </c>
      <c r="L103" s="23">
        <v>880.89995731950705</v>
      </c>
      <c r="M103" s="23">
        <v>951.268758865324</v>
      </c>
      <c r="N103" s="23">
        <v>1022.5926223105399</v>
      </c>
      <c r="O103" s="23">
        <v>873.86968846953596</v>
      </c>
      <c r="P103" s="23">
        <v>749.13871324169497</v>
      </c>
      <c r="Q103" s="23">
        <v>846.32128924394999</v>
      </c>
      <c r="R103" s="23">
        <v>691.69145518834</v>
      </c>
      <c r="S103" s="23">
        <v>1831.4668000000001</v>
      </c>
      <c r="T103" s="23">
        <v>1819.6082000000001</v>
      </c>
      <c r="U103" s="23">
        <v>1840.82744</v>
      </c>
      <c r="V103" s="23">
        <v>1950.3532700000001</v>
      </c>
      <c r="W103" s="23">
        <v>4303.9027999999998</v>
      </c>
    </row>
    <row r="104" spans="1:25">
      <c r="A104" s="27" t="s">
        <v>120</v>
      </c>
      <c r="B104" s="27" t="s">
        <v>72</v>
      </c>
      <c r="C104" s="23">
        <v>7.2531604999999999</v>
      </c>
      <c r="D104" s="23">
        <v>11.29466017</v>
      </c>
      <c r="E104" s="23">
        <v>16.950051399999989</v>
      </c>
      <c r="F104" s="23">
        <v>44.356242000000002</v>
      </c>
      <c r="G104" s="23">
        <v>66.761559399999996</v>
      </c>
      <c r="H104" s="23">
        <v>94.089658999999898</v>
      </c>
      <c r="I104" s="23">
        <v>126.148323</v>
      </c>
      <c r="J104" s="23">
        <v>141.04382199999901</v>
      </c>
      <c r="K104" s="23">
        <v>190.62196599999999</v>
      </c>
      <c r="L104" s="23">
        <v>228.45012600000001</v>
      </c>
      <c r="M104" s="23">
        <v>290.22972299999998</v>
      </c>
      <c r="N104" s="23">
        <v>335.38691999999992</v>
      </c>
      <c r="O104" s="23">
        <v>384.95125999999897</v>
      </c>
      <c r="P104" s="23">
        <v>429.61568999999901</v>
      </c>
      <c r="Q104" s="23">
        <v>481.87019000000004</v>
      </c>
      <c r="R104" s="23">
        <v>494.68239600000004</v>
      </c>
      <c r="S104" s="23">
        <v>525.24641499999996</v>
      </c>
      <c r="T104" s="23">
        <v>558.37243000000001</v>
      </c>
      <c r="U104" s="23">
        <v>594.45373399999903</v>
      </c>
      <c r="V104" s="23">
        <v>642.9923</v>
      </c>
      <c r="W104" s="23">
        <v>679.06272999999999</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25.222075021337002</v>
      </c>
      <c r="D107" s="23">
        <v>26.568578808128997</v>
      </c>
      <c r="E107" s="23">
        <v>28.733125521255001</v>
      </c>
      <c r="F107" s="23">
        <v>58.1576397606689</v>
      </c>
      <c r="G107" s="23">
        <v>58.969309975412003</v>
      </c>
      <c r="H107" s="23">
        <v>54.569725177241999</v>
      </c>
      <c r="I107" s="23">
        <v>51.839591469094991</v>
      </c>
      <c r="J107" s="23">
        <v>45.595387555371985</v>
      </c>
      <c r="K107" s="23">
        <v>45.835780936875899</v>
      </c>
      <c r="L107" s="23">
        <v>44.831145086595996</v>
      </c>
      <c r="M107" s="23">
        <v>44.061037142700002</v>
      </c>
      <c r="N107" s="23">
        <v>44.957497406110001</v>
      </c>
      <c r="O107" s="23">
        <v>8.89838550214</v>
      </c>
      <c r="P107" s="23">
        <v>8.2048758493599987</v>
      </c>
      <c r="Q107" s="23">
        <v>8.479241352959999</v>
      </c>
      <c r="R107" s="23">
        <v>8.0303736523299989</v>
      </c>
      <c r="S107" s="23">
        <v>7.8308506709200003</v>
      </c>
      <c r="T107" s="23">
        <v>8.051237902754</v>
      </c>
      <c r="U107" s="23">
        <v>7.7561708054</v>
      </c>
      <c r="V107" s="23">
        <v>7.6236008225400003</v>
      </c>
      <c r="W107" s="23">
        <v>7.7063959094799994</v>
      </c>
    </row>
    <row r="108" spans="1:25">
      <c r="A108" s="27" t="s">
        <v>121</v>
      </c>
      <c r="B108" s="27" t="s">
        <v>68</v>
      </c>
      <c r="C108" s="23">
        <v>0</v>
      </c>
      <c r="D108" s="23">
        <v>0</v>
      </c>
      <c r="E108" s="23">
        <v>1.53420749999999E-5</v>
      </c>
      <c r="F108" s="23">
        <v>2.6937503999999998E-4</v>
      </c>
      <c r="G108" s="23">
        <v>2.3517540000000001E-4</v>
      </c>
      <c r="H108" s="23">
        <v>96.079880000000003</v>
      </c>
      <c r="I108" s="23">
        <v>929.26074000000006</v>
      </c>
      <c r="J108" s="23">
        <v>2583.0544</v>
      </c>
      <c r="K108" s="23">
        <v>3236.7837</v>
      </c>
      <c r="L108" s="23">
        <v>3023.5574000000001</v>
      </c>
      <c r="M108" s="23">
        <v>4007.2640000000001</v>
      </c>
      <c r="N108" s="23">
        <v>3955.279</v>
      </c>
      <c r="O108" s="23">
        <v>3987.4758000000002</v>
      </c>
      <c r="P108" s="23">
        <v>3962.2622000000001</v>
      </c>
      <c r="Q108" s="23">
        <v>4270.6369999999997</v>
      </c>
      <c r="R108" s="23">
        <v>4064.5232000000001</v>
      </c>
      <c r="S108" s="23">
        <v>4469.5</v>
      </c>
      <c r="T108" s="23">
        <v>4304.6579999999904</v>
      </c>
      <c r="U108" s="23">
        <v>5309.3984</v>
      </c>
      <c r="V108" s="23">
        <v>5210.0739999999996</v>
      </c>
      <c r="W108" s="23">
        <v>5617.1350000000002</v>
      </c>
    </row>
    <row r="109" spans="1:25">
      <c r="A109" s="27" t="s">
        <v>121</v>
      </c>
      <c r="B109" s="27" t="s">
        <v>72</v>
      </c>
      <c r="C109" s="23">
        <v>8.5747956799999994</v>
      </c>
      <c r="D109" s="23">
        <v>11.593033369999899</v>
      </c>
      <c r="E109" s="23">
        <v>21.189487200000002</v>
      </c>
      <c r="F109" s="23">
        <v>55.882820599999995</v>
      </c>
      <c r="G109" s="23">
        <v>84.274821999999901</v>
      </c>
      <c r="H109" s="23">
        <v>118.345196</v>
      </c>
      <c r="I109" s="23">
        <v>161.89237</v>
      </c>
      <c r="J109" s="23">
        <v>191.52192700000001</v>
      </c>
      <c r="K109" s="23">
        <v>257.99364500000001</v>
      </c>
      <c r="L109" s="23">
        <v>316.32970999999992</v>
      </c>
      <c r="M109" s="23">
        <v>401.78958499999993</v>
      </c>
      <c r="N109" s="23">
        <v>477.87332000000004</v>
      </c>
      <c r="O109" s="23">
        <v>538.41351599999996</v>
      </c>
      <c r="P109" s="23">
        <v>575.56149600000003</v>
      </c>
      <c r="Q109" s="23">
        <v>657.31481999999994</v>
      </c>
      <c r="R109" s="23">
        <v>687.02462000000003</v>
      </c>
      <c r="S109" s="23">
        <v>723.90410999999995</v>
      </c>
      <c r="T109" s="23">
        <v>774.00842999999998</v>
      </c>
      <c r="U109" s="23">
        <v>804.79716999999994</v>
      </c>
      <c r="V109" s="23">
        <v>853.58586999999898</v>
      </c>
      <c r="W109" s="23">
        <v>950.29362000000003</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111.87684643405498</v>
      </c>
      <c r="D112" s="23">
        <v>113.72464603147588</v>
      </c>
      <c r="E112" s="23">
        <v>126.51067330615601</v>
      </c>
      <c r="F112" s="23">
        <v>144.49795602542198</v>
      </c>
      <c r="G112" s="23">
        <v>137.88609119379299</v>
      </c>
      <c r="H112" s="23">
        <v>130.18368451002399</v>
      </c>
      <c r="I112" s="23">
        <v>126.697418355587</v>
      </c>
      <c r="J112" s="23">
        <v>118.75969648331501</v>
      </c>
      <c r="K112" s="23">
        <v>117.06946687469198</v>
      </c>
      <c r="L112" s="23">
        <v>111.316306057915</v>
      </c>
      <c r="M112" s="23">
        <v>112.39379141943</v>
      </c>
      <c r="N112" s="23">
        <v>112.59103191283</v>
      </c>
      <c r="O112" s="23">
        <v>111.65119708959</v>
      </c>
      <c r="P112" s="23">
        <v>85.64783961997</v>
      </c>
      <c r="Q112" s="23">
        <v>86.309947595630007</v>
      </c>
      <c r="R112" s="23">
        <v>457.90931600000005</v>
      </c>
      <c r="S112" s="23">
        <v>458.48409000000004</v>
      </c>
      <c r="T112" s="23">
        <v>459.96369000000004</v>
      </c>
      <c r="U112" s="23">
        <v>815.32210399999997</v>
      </c>
      <c r="V112" s="23">
        <v>801.70635599999991</v>
      </c>
      <c r="W112" s="23">
        <v>1777.5739149999999</v>
      </c>
    </row>
    <row r="113" spans="1:23">
      <c r="A113" s="27" t="s">
        <v>122</v>
      </c>
      <c r="B113" s="27" t="s">
        <v>68</v>
      </c>
      <c r="C113" s="23">
        <v>0</v>
      </c>
      <c r="D113" s="23">
        <v>0</v>
      </c>
      <c r="E113" s="23">
        <v>1.2159586999999901E-5</v>
      </c>
      <c r="F113" s="23">
        <v>1.2118452E-5</v>
      </c>
      <c r="G113" s="23">
        <v>1.2922476E-5</v>
      </c>
      <c r="H113" s="23">
        <v>1.48980839999999E-5</v>
      </c>
      <c r="I113" s="23">
        <v>1.5509838999999998E-5</v>
      </c>
      <c r="J113" s="23">
        <v>1.6525437000000001E-5</v>
      </c>
      <c r="K113" s="23">
        <v>1.876736E-5</v>
      </c>
      <c r="L113" s="23">
        <v>2.14874089999999E-5</v>
      </c>
      <c r="M113" s="23">
        <v>2.2460605E-5</v>
      </c>
      <c r="N113" s="23">
        <v>2.67897229999999E-5</v>
      </c>
      <c r="O113" s="23">
        <v>2.6376419999999998E-5</v>
      </c>
      <c r="P113" s="23">
        <v>2.6265520999999999E-5</v>
      </c>
      <c r="Q113" s="23">
        <v>4.0027597000000001E-5</v>
      </c>
      <c r="R113" s="23">
        <v>4.9296991999999997E-5</v>
      </c>
      <c r="S113" s="23">
        <v>5.2892456999999998E-5</v>
      </c>
      <c r="T113" s="23">
        <v>5.3146104999999901E-5</v>
      </c>
      <c r="U113" s="23">
        <v>5.8379143999999998E-5</v>
      </c>
      <c r="V113" s="23">
        <v>5.9246187E-5</v>
      </c>
      <c r="W113" s="23">
        <v>7.5839750000000002E-5</v>
      </c>
    </row>
    <row r="114" spans="1:23">
      <c r="A114" s="27" t="s">
        <v>122</v>
      </c>
      <c r="B114" s="27" t="s">
        <v>72</v>
      </c>
      <c r="C114" s="23">
        <v>11.146521899999899</v>
      </c>
      <c r="D114" s="23">
        <v>19.4687307999999</v>
      </c>
      <c r="E114" s="23">
        <v>28.462531800000001</v>
      </c>
      <c r="F114" s="23">
        <v>38.1572478</v>
      </c>
      <c r="G114" s="23">
        <v>50.665193500000001</v>
      </c>
      <c r="H114" s="23">
        <v>66.586117999999999</v>
      </c>
      <c r="I114" s="23">
        <v>85.296402</v>
      </c>
      <c r="J114" s="23">
        <v>94.984910999999997</v>
      </c>
      <c r="K114" s="23">
        <v>114.86667299999991</v>
      </c>
      <c r="L114" s="23">
        <v>132.46420499999999</v>
      </c>
      <c r="M114" s="23">
        <v>164.50731999999903</v>
      </c>
      <c r="N114" s="23">
        <v>183.09379000000001</v>
      </c>
      <c r="O114" s="23">
        <v>199.997219</v>
      </c>
      <c r="P114" s="23">
        <v>218.4966829999999</v>
      </c>
      <c r="Q114" s="23">
        <v>230.38332300000002</v>
      </c>
      <c r="R114" s="23">
        <v>237.27757699999998</v>
      </c>
      <c r="S114" s="23">
        <v>249.24220000000003</v>
      </c>
      <c r="T114" s="23">
        <v>255.757892999999</v>
      </c>
      <c r="U114" s="23">
        <v>267.9250199999999</v>
      </c>
      <c r="V114" s="23">
        <v>285.191327</v>
      </c>
      <c r="W114" s="23">
        <v>295.90450299999998</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1.2240479999999999E-5</v>
      </c>
      <c r="D117" s="23">
        <v>1.3061422E-5</v>
      </c>
      <c r="E117" s="23">
        <v>1.2702153E-5</v>
      </c>
      <c r="F117" s="23">
        <v>1.2965803E-5</v>
      </c>
      <c r="G117" s="23">
        <v>1.3959042E-5</v>
      </c>
      <c r="H117" s="23">
        <v>1.8266297E-5</v>
      </c>
      <c r="I117" s="23">
        <v>2.3220464000000001E-5</v>
      </c>
      <c r="J117" s="23">
        <v>2.5203234999999999E-5</v>
      </c>
      <c r="K117" s="23">
        <v>2.4876266000000001E-5</v>
      </c>
      <c r="L117" s="23">
        <v>4.4739056E-5</v>
      </c>
      <c r="M117" s="23">
        <v>4.7790899999999997E-5</v>
      </c>
      <c r="N117" s="23">
        <v>4.6497177999999999E-5</v>
      </c>
      <c r="O117" s="23">
        <v>4.7570917000000002E-5</v>
      </c>
      <c r="P117" s="23">
        <v>5.3395179999999999E-5</v>
      </c>
      <c r="Q117" s="23">
        <v>6.3379879999999998E-5</v>
      </c>
      <c r="R117" s="23">
        <v>6.4476254999999995E-5</v>
      </c>
      <c r="S117" s="23">
        <v>6.9840264999999994E-5</v>
      </c>
      <c r="T117" s="23">
        <v>6.8563000000000001E-5</v>
      </c>
      <c r="U117" s="23">
        <v>1.010717E-4</v>
      </c>
      <c r="V117" s="23">
        <v>1.1572221E-4</v>
      </c>
      <c r="W117" s="23">
        <v>1.2086503599999999E-4</v>
      </c>
    </row>
    <row r="118" spans="1:23">
      <c r="A118" s="27" t="s">
        <v>123</v>
      </c>
      <c r="B118" s="27" t="s">
        <v>68</v>
      </c>
      <c r="C118" s="23">
        <v>0</v>
      </c>
      <c r="D118" s="23">
        <v>0</v>
      </c>
      <c r="E118" s="23">
        <v>3.1051581999999997E-5</v>
      </c>
      <c r="F118" s="23">
        <v>3.3334572000000001E-5</v>
      </c>
      <c r="G118" s="23">
        <v>4.0114940999999997E-5</v>
      </c>
      <c r="H118" s="23">
        <v>4.2255834999999999E-5</v>
      </c>
      <c r="I118" s="23">
        <v>4.4184440999999901E-5</v>
      </c>
      <c r="J118" s="23">
        <v>4.6724826000000001E-5</v>
      </c>
      <c r="K118" s="23">
        <v>4.8275341000000001E-5</v>
      </c>
      <c r="L118" s="23">
        <v>5.6071942000000003E-5</v>
      </c>
      <c r="M118" s="23">
        <v>6.8354009000000008E-5</v>
      </c>
      <c r="N118" s="23">
        <v>8.4401809999999901E-5</v>
      </c>
      <c r="O118" s="23">
        <v>8.7737377999999903E-5</v>
      </c>
      <c r="P118" s="23">
        <v>3.4130765999999997E-4</v>
      </c>
      <c r="Q118" s="23">
        <v>311.25984754360002</v>
      </c>
      <c r="R118" s="23">
        <v>310.23642324179997</v>
      </c>
      <c r="S118" s="23">
        <v>751.56883440390004</v>
      </c>
      <c r="T118" s="23">
        <v>732.79346030680006</v>
      </c>
      <c r="U118" s="23">
        <v>1699.5609400000001</v>
      </c>
      <c r="V118" s="23">
        <v>1935.3294000000001</v>
      </c>
      <c r="W118" s="23">
        <v>2082.9203000000002</v>
      </c>
    </row>
    <row r="119" spans="1:23">
      <c r="A119" s="27" t="s">
        <v>123</v>
      </c>
      <c r="B119" s="27" t="s">
        <v>72</v>
      </c>
      <c r="C119" s="23">
        <v>0.15065777999999999</v>
      </c>
      <c r="D119" s="23">
        <v>0.69554241999999999</v>
      </c>
      <c r="E119" s="23">
        <v>0.58497582999999997</v>
      </c>
      <c r="F119" s="23">
        <v>1.17542814</v>
      </c>
      <c r="G119" s="23">
        <v>2.40453853</v>
      </c>
      <c r="H119" s="23">
        <v>3.8786881499999999</v>
      </c>
      <c r="I119" s="23">
        <v>4.9333546999999998</v>
      </c>
      <c r="J119" s="23">
        <v>5.8091023399999999</v>
      </c>
      <c r="K119" s="23">
        <v>7.8159403599999893</v>
      </c>
      <c r="L119" s="23">
        <v>11.905611799999999</v>
      </c>
      <c r="M119" s="23">
        <v>20.524728700000001</v>
      </c>
      <c r="N119" s="23">
        <v>27.4451827</v>
      </c>
      <c r="O119" s="23">
        <v>29.148614000000002</v>
      </c>
      <c r="P119" s="23">
        <v>46.099022399999996</v>
      </c>
      <c r="Q119" s="23">
        <v>47.096421599999992</v>
      </c>
      <c r="R119" s="23">
        <v>47.230540999999995</v>
      </c>
      <c r="S119" s="23">
        <v>49.765381999999995</v>
      </c>
      <c r="T119" s="23">
        <v>52.247381000000004</v>
      </c>
      <c r="U119" s="23">
        <v>49.22151869999999</v>
      </c>
      <c r="V119" s="23">
        <v>51.969560999999999</v>
      </c>
      <c r="W119" s="23">
        <v>55.059874999999998</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20064.56309247695</v>
      </c>
      <c r="D124" s="23">
        <v>22952.396486609461</v>
      </c>
      <c r="E124" s="23">
        <v>26219.964514491534</v>
      </c>
      <c r="F124" s="23">
        <v>26668.682026164879</v>
      </c>
      <c r="G124" s="23">
        <v>29117.663734152233</v>
      </c>
      <c r="H124" s="23">
        <v>32841.160755107201</v>
      </c>
      <c r="I124" s="23">
        <v>35547.787329455547</v>
      </c>
      <c r="J124" s="23">
        <v>35608.851177834906</v>
      </c>
      <c r="K124" s="23">
        <v>38410.153137195433</v>
      </c>
      <c r="L124" s="23">
        <v>41204.083246655769</v>
      </c>
      <c r="M124" s="23">
        <v>43069.048009040678</v>
      </c>
      <c r="N124" s="23">
        <v>45521.058783941051</v>
      </c>
      <c r="O124" s="23">
        <v>43668.065853315493</v>
      </c>
      <c r="P124" s="23">
        <v>45058.459067412143</v>
      </c>
      <c r="Q124" s="23">
        <v>48957.325403829069</v>
      </c>
      <c r="R124" s="23">
        <v>51388.714951530608</v>
      </c>
      <c r="S124" s="23">
        <v>50394.56961251139</v>
      </c>
      <c r="T124" s="23">
        <v>53763.614118060468</v>
      </c>
      <c r="U124" s="23">
        <v>57410.061203508507</v>
      </c>
      <c r="V124" s="23">
        <v>59725.295387058679</v>
      </c>
      <c r="W124" s="23">
        <v>62781.846612707843</v>
      </c>
    </row>
    <row r="125" spans="1:23">
      <c r="A125" s="27" t="s">
        <v>36</v>
      </c>
      <c r="B125" s="27" t="s">
        <v>73</v>
      </c>
      <c r="C125" s="23">
        <v>237.87537844872153</v>
      </c>
      <c r="D125" s="23">
        <v>285.59631748830816</v>
      </c>
      <c r="E125" s="23">
        <v>334.04947565682403</v>
      </c>
      <c r="F125" s="23">
        <v>379.89497015395</v>
      </c>
      <c r="G125" s="23">
        <v>437.56953233706628</v>
      </c>
      <c r="H125" s="23">
        <v>505.23681183710733</v>
      </c>
      <c r="I125" s="23">
        <v>573.95736633093304</v>
      </c>
      <c r="J125" s="23">
        <v>564.67514060703581</v>
      </c>
      <c r="K125" s="23">
        <v>655.34881849642932</v>
      </c>
      <c r="L125" s="23">
        <v>728.87576592191203</v>
      </c>
      <c r="M125" s="23">
        <v>839.28281303038818</v>
      </c>
      <c r="N125" s="23">
        <v>929.24801952375446</v>
      </c>
      <c r="O125" s="23">
        <v>993.64353900496621</v>
      </c>
      <c r="P125" s="23">
        <v>1032.584955343053</v>
      </c>
      <c r="Q125" s="23">
        <v>1060.6978450837089</v>
      </c>
      <c r="R125" s="23">
        <v>1077.888644207371</v>
      </c>
      <c r="S125" s="23">
        <v>981.26602386031595</v>
      </c>
      <c r="T125" s="23">
        <v>1054.315322714993</v>
      </c>
      <c r="U125" s="23">
        <v>1047.1340044467938</v>
      </c>
      <c r="V125" s="23">
        <v>1045.6399436956031</v>
      </c>
      <c r="W125" s="23">
        <v>1039.4026796760013</v>
      </c>
    </row>
    <row r="126" spans="1:23">
      <c r="A126" s="27" t="s">
        <v>36</v>
      </c>
      <c r="B126" s="27" t="s">
        <v>74</v>
      </c>
      <c r="C126" s="23">
        <v>237.85814076461313</v>
      </c>
      <c r="D126" s="23">
        <v>285.71744355271619</v>
      </c>
      <c r="E126" s="23">
        <v>334.03857499283907</v>
      </c>
      <c r="F126" s="23">
        <v>380.19937358148883</v>
      </c>
      <c r="G126" s="23">
        <v>438.01046018510482</v>
      </c>
      <c r="H126" s="23">
        <v>504.99161170008637</v>
      </c>
      <c r="I126" s="23">
        <v>573.77149081327366</v>
      </c>
      <c r="J126" s="23">
        <v>564.81966426333747</v>
      </c>
      <c r="K126" s="23">
        <v>655.14652904908189</v>
      </c>
      <c r="L126" s="23">
        <v>726.84361550282631</v>
      </c>
      <c r="M126" s="23">
        <v>838.12165896514455</v>
      </c>
      <c r="N126" s="23">
        <v>928.49528292442369</v>
      </c>
      <c r="O126" s="23">
        <v>992.01246478561427</v>
      </c>
      <c r="P126" s="23">
        <v>1030.0962857835243</v>
      </c>
      <c r="Q126" s="23">
        <v>1060.1859948466902</v>
      </c>
      <c r="R126" s="23">
        <v>1078.3118778190562</v>
      </c>
      <c r="S126" s="23">
        <v>979.91192656254509</v>
      </c>
      <c r="T126" s="23">
        <v>1053.2361805889705</v>
      </c>
      <c r="U126" s="23">
        <v>1043.9682614188764</v>
      </c>
      <c r="V126" s="23">
        <v>1043.6927338279388</v>
      </c>
      <c r="W126" s="23">
        <v>1038.2292548627724</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5798.7949436508088</v>
      </c>
      <c r="D129" s="23">
        <v>6887.1680857789479</v>
      </c>
      <c r="E129" s="23">
        <v>7756.4641757600693</v>
      </c>
      <c r="F129" s="23">
        <v>8061.5464071298084</v>
      </c>
      <c r="G129" s="23">
        <v>8769.0138873076539</v>
      </c>
      <c r="H129" s="23">
        <v>10114.287527726272</v>
      </c>
      <c r="I129" s="23">
        <v>10587.744694656649</v>
      </c>
      <c r="J129" s="23">
        <v>10574.792344720943</v>
      </c>
      <c r="K129" s="23">
        <v>11027.452987069413</v>
      </c>
      <c r="L129" s="23">
        <v>12027.977956550481</v>
      </c>
      <c r="M129" s="23">
        <v>12983.53820066538</v>
      </c>
      <c r="N129" s="23">
        <v>13532.157664997731</v>
      </c>
      <c r="O129" s="23">
        <v>13101.55914728861</v>
      </c>
      <c r="P129" s="23">
        <v>13348.8743420305</v>
      </c>
      <c r="Q129" s="23">
        <v>14823.634733155559</v>
      </c>
      <c r="R129" s="23">
        <v>15349.4482439439</v>
      </c>
      <c r="S129" s="23">
        <v>15322.98617161017</v>
      </c>
      <c r="T129" s="23">
        <v>15860.46826646187</v>
      </c>
      <c r="U129" s="23">
        <v>17176.276664851401</v>
      </c>
      <c r="V129" s="23">
        <v>18493.5608218171</v>
      </c>
      <c r="W129" s="23">
        <v>19206.519092010461</v>
      </c>
    </row>
    <row r="130" spans="1:23">
      <c r="A130" s="27" t="s">
        <v>119</v>
      </c>
      <c r="B130" s="27" t="s">
        <v>73</v>
      </c>
      <c r="C130" s="23">
        <v>88.6272657563606</v>
      </c>
      <c r="D130" s="23">
        <v>105.62845949827501</v>
      </c>
      <c r="E130" s="23">
        <v>125.23175210702</v>
      </c>
      <c r="F130" s="23">
        <v>145.91340602764799</v>
      </c>
      <c r="G130" s="23">
        <v>170.75496455848801</v>
      </c>
      <c r="H130" s="23">
        <v>196.839841323126</v>
      </c>
      <c r="I130" s="23">
        <v>221.35973562768001</v>
      </c>
      <c r="J130" s="23">
        <v>213.444075442843</v>
      </c>
      <c r="K130" s="23">
        <v>242.12796010617001</v>
      </c>
      <c r="L130" s="23">
        <v>264.13226938236102</v>
      </c>
      <c r="M130" s="23">
        <v>295.59609466276402</v>
      </c>
      <c r="N130" s="23">
        <v>322.84635938778899</v>
      </c>
      <c r="O130" s="23">
        <v>340.43693327399097</v>
      </c>
      <c r="P130" s="23">
        <v>351.650689597839</v>
      </c>
      <c r="Q130" s="23">
        <v>358.83866457430702</v>
      </c>
      <c r="R130" s="23">
        <v>364.88180385179902</v>
      </c>
      <c r="S130" s="23">
        <v>330.40228073275102</v>
      </c>
      <c r="T130" s="23">
        <v>350.865329453051</v>
      </c>
      <c r="U130" s="23">
        <v>348.18116744977999</v>
      </c>
      <c r="V130" s="23">
        <v>346.73827525152598</v>
      </c>
      <c r="W130" s="23">
        <v>345.09614532226999</v>
      </c>
    </row>
    <row r="131" spans="1:23">
      <c r="A131" s="27" t="s">
        <v>119</v>
      </c>
      <c r="B131" s="27" t="s">
        <v>74</v>
      </c>
      <c r="C131" s="23">
        <v>88.632353333374994</v>
      </c>
      <c r="D131" s="23">
        <v>105.650375606216</v>
      </c>
      <c r="E131" s="23">
        <v>125.253246633435</v>
      </c>
      <c r="F131" s="23">
        <v>146.088413559663</v>
      </c>
      <c r="G131" s="23">
        <v>170.915063526446</v>
      </c>
      <c r="H131" s="23">
        <v>196.60497798593099</v>
      </c>
      <c r="I131" s="23">
        <v>221.30366368601199</v>
      </c>
      <c r="J131" s="23">
        <v>213.679257789612</v>
      </c>
      <c r="K131" s="23">
        <v>242.099618131124</v>
      </c>
      <c r="L131" s="23">
        <v>263.15050719464301</v>
      </c>
      <c r="M131" s="23">
        <v>295.318926934074</v>
      </c>
      <c r="N131" s="23">
        <v>322.67199839320699</v>
      </c>
      <c r="O131" s="23">
        <v>339.43243248922698</v>
      </c>
      <c r="P131" s="23">
        <v>350.847152034028</v>
      </c>
      <c r="Q131" s="23">
        <v>358.38167784134498</v>
      </c>
      <c r="R131" s="23">
        <v>364.89483205562198</v>
      </c>
      <c r="S131" s="23">
        <v>330.05588925352799</v>
      </c>
      <c r="T131" s="23">
        <v>350.43004757034703</v>
      </c>
      <c r="U131" s="23">
        <v>347.03499046682799</v>
      </c>
      <c r="V131" s="23">
        <v>346.11318272214203</v>
      </c>
      <c r="W131" s="23">
        <v>344.717983917298</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6226.3315059792967</v>
      </c>
      <c r="D134" s="23">
        <v>7127.8069549009315</v>
      </c>
      <c r="E134" s="23">
        <v>7835.2800815149103</v>
      </c>
      <c r="F134" s="23">
        <v>7908.0720898450008</v>
      </c>
      <c r="G134" s="23">
        <v>8661.5916123765837</v>
      </c>
      <c r="H134" s="23">
        <v>9648.3974374247009</v>
      </c>
      <c r="I134" s="23">
        <v>10286.204848926609</v>
      </c>
      <c r="J134" s="23">
        <v>9885.439968960809</v>
      </c>
      <c r="K134" s="23">
        <v>11022.143972882152</v>
      </c>
      <c r="L134" s="23">
        <v>11783.567970410661</v>
      </c>
      <c r="M134" s="23">
        <v>12680.47480625549</v>
      </c>
      <c r="N134" s="23">
        <v>13181.55254096293</v>
      </c>
      <c r="O134" s="23">
        <v>12982.38981721088</v>
      </c>
      <c r="P134" s="23">
        <v>13759.863229794901</v>
      </c>
      <c r="Q134" s="23">
        <v>15022.234926249199</v>
      </c>
      <c r="R134" s="23">
        <v>15688.204369554851</v>
      </c>
      <c r="S134" s="23">
        <v>14769.74644355959</v>
      </c>
      <c r="T134" s="23">
        <v>16229.92197374569</v>
      </c>
      <c r="U134" s="23">
        <v>17110.49583707728</v>
      </c>
      <c r="V134" s="23">
        <v>18141.534222008409</v>
      </c>
      <c r="W134" s="23">
        <v>18587.786724416401</v>
      </c>
    </row>
    <row r="135" spans="1:23">
      <c r="A135" s="27" t="s">
        <v>120</v>
      </c>
      <c r="B135" s="27" t="s">
        <v>73</v>
      </c>
      <c r="C135" s="23">
        <v>48.425882779341897</v>
      </c>
      <c r="D135" s="23">
        <v>56.312074946710197</v>
      </c>
      <c r="E135" s="23">
        <v>67.045143558134598</v>
      </c>
      <c r="F135" s="23">
        <v>78.611710802978394</v>
      </c>
      <c r="G135" s="23">
        <v>91.697845447595</v>
      </c>
      <c r="H135" s="23">
        <v>105.83080418946</v>
      </c>
      <c r="I135" s="23">
        <v>118.286585145318</v>
      </c>
      <c r="J135" s="23">
        <v>115.264297713966</v>
      </c>
      <c r="K135" s="23">
        <v>133.24853549632101</v>
      </c>
      <c r="L135" s="23">
        <v>151.844411065353</v>
      </c>
      <c r="M135" s="23">
        <v>179.953453986228</v>
      </c>
      <c r="N135" s="23">
        <v>204.317037992238</v>
      </c>
      <c r="O135" s="23">
        <v>221.57635152511699</v>
      </c>
      <c r="P135" s="23">
        <v>233.19436121543299</v>
      </c>
      <c r="Q135" s="23">
        <v>242.47473473890199</v>
      </c>
      <c r="R135" s="23">
        <v>247.77399089788901</v>
      </c>
      <c r="S135" s="23">
        <v>227.319509646786</v>
      </c>
      <c r="T135" s="23">
        <v>247.164008805533</v>
      </c>
      <c r="U135" s="23">
        <v>248.51344369129501</v>
      </c>
      <c r="V135" s="23">
        <v>248.72915786464</v>
      </c>
      <c r="W135" s="23">
        <v>249.66407711847799</v>
      </c>
    </row>
    <row r="136" spans="1:23">
      <c r="A136" s="27" t="s">
        <v>120</v>
      </c>
      <c r="B136" s="27" t="s">
        <v>74</v>
      </c>
      <c r="C136" s="23">
        <v>48.4414307582135</v>
      </c>
      <c r="D136" s="23">
        <v>56.327934674509301</v>
      </c>
      <c r="E136" s="23">
        <v>67.000265300283999</v>
      </c>
      <c r="F136" s="23">
        <v>78.620137742668405</v>
      </c>
      <c r="G136" s="23">
        <v>91.771261737052797</v>
      </c>
      <c r="H136" s="23">
        <v>105.79362233956</v>
      </c>
      <c r="I136" s="23">
        <v>118.301419450301</v>
      </c>
      <c r="J136" s="23">
        <v>115.28896838382499</v>
      </c>
      <c r="K136" s="23">
        <v>133.23092502409901</v>
      </c>
      <c r="L136" s="23">
        <v>151.572486303836</v>
      </c>
      <c r="M136" s="23">
        <v>179.63855187494201</v>
      </c>
      <c r="N136" s="23">
        <v>204.07536205207299</v>
      </c>
      <c r="O136" s="23">
        <v>221.153078881857</v>
      </c>
      <c r="P136" s="23">
        <v>232.61576689504901</v>
      </c>
      <c r="Q136" s="23">
        <v>242.21196958859201</v>
      </c>
      <c r="R136" s="23">
        <v>247.766397998912</v>
      </c>
      <c r="S136" s="23">
        <v>227.100437000331</v>
      </c>
      <c r="T136" s="23">
        <v>247.00751586451301</v>
      </c>
      <c r="U136" s="23">
        <v>247.788256533983</v>
      </c>
      <c r="V136" s="23">
        <v>248.26712797979201</v>
      </c>
      <c r="W136" s="23">
        <v>249.42023524762101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4751.9351878875486</v>
      </c>
      <c r="D139" s="23">
        <v>5479.6478197109973</v>
      </c>
      <c r="E139" s="23">
        <v>6783.7723135704591</v>
      </c>
      <c r="F139" s="23">
        <v>6897.8716257474216</v>
      </c>
      <c r="G139" s="23">
        <v>7715.0032781299733</v>
      </c>
      <c r="H139" s="23">
        <v>8877.9994800056775</v>
      </c>
      <c r="I139" s="23">
        <v>10065.022209194951</v>
      </c>
      <c r="J139" s="23">
        <v>10506.768637755335</v>
      </c>
      <c r="K139" s="23">
        <v>11360.857363162315</v>
      </c>
      <c r="L139" s="23">
        <v>12188.342235076736</v>
      </c>
      <c r="M139" s="23">
        <v>12205.366946318678</v>
      </c>
      <c r="N139" s="23">
        <v>13337.524690448334</v>
      </c>
      <c r="O139" s="23">
        <v>12340.291050425156</v>
      </c>
      <c r="P139" s="23">
        <v>12627.936416818813</v>
      </c>
      <c r="Q139" s="23">
        <v>13549.075306480625</v>
      </c>
      <c r="R139" s="23">
        <v>14387.379979305526</v>
      </c>
      <c r="S139" s="23">
        <v>14286.243085703387</v>
      </c>
      <c r="T139" s="23">
        <v>15308.692449065822</v>
      </c>
      <c r="U139" s="23">
        <v>16448.52151527629</v>
      </c>
      <c r="V139" s="23">
        <v>16481.94766181822</v>
      </c>
      <c r="W139" s="23">
        <v>18033.285400704292</v>
      </c>
    </row>
    <row r="140" spans="1:23">
      <c r="A140" s="27" t="s">
        <v>121</v>
      </c>
      <c r="B140" s="27" t="s">
        <v>73</v>
      </c>
      <c r="C140" s="23">
        <v>49.754818105284102</v>
      </c>
      <c r="D140" s="23">
        <v>61.246457327802403</v>
      </c>
      <c r="E140" s="23">
        <v>72.3479867934997</v>
      </c>
      <c r="F140" s="23">
        <v>84.6353883849185</v>
      </c>
      <c r="G140" s="23">
        <v>100.336468569161</v>
      </c>
      <c r="H140" s="23">
        <v>119.03783611217099</v>
      </c>
      <c r="I140" s="23">
        <v>141.19929780453199</v>
      </c>
      <c r="J140" s="23">
        <v>147.61951985933601</v>
      </c>
      <c r="K140" s="23">
        <v>181.66018732390199</v>
      </c>
      <c r="L140" s="23">
        <v>208.75865609047199</v>
      </c>
      <c r="M140" s="23">
        <v>247.88544193784199</v>
      </c>
      <c r="N140" s="23">
        <v>277.78126006779797</v>
      </c>
      <c r="O140" s="23">
        <v>301.29598279063902</v>
      </c>
      <c r="P140" s="23">
        <v>315.91674193371603</v>
      </c>
      <c r="Q140" s="23">
        <v>325.833681166644</v>
      </c>
      <c r="R140" s="23">
        <v>332.13604559140902</v>
      </c>
      <c r="S140" s="23">
        <v>303.42809306804702</v>
      </c>
      <c r="T140" s="23">
        <v>326.42048966054</v>
      </c>
      <c r="U140" s="23">
        <v>322.70800417657199</v>
      </c>
      <c r="V140" s="23">
        <v>323.73869048538302</v>
      </c>
      <c r="W140" s="23">
        <v>320.37066647562398</v>
      </c>
    </row>
    <row r="141" spans="1:23">
      <c r="A141" s="27" t="s">
        <v>121</v>
      </c>
      <c r="B141" s="27" t="s">
        <v>74</v>
      </c>
      <c r="C141" s="23">
        <v>49.714231952829401</v>
      </c>
      <c r="D141" s="23">
        <v>61.272374087866801</v>
      </c>
      <c r="E141" s="23">
        <v>72.347536846668007</v>
      </c>
      <c r="F141" s="23">
        <v>84.705661283214496</v>
      </c>
      <c r="G141" s="23">
        <v>100.49427241748501</v>
      </c>
      <c r="H141" s="23">
        <v>119.019398885143</v>
      </c>
      <c r="I141" s="23">
        <v>141.119298535967</v>
      </c>
      <c r="J141" s="23">
        <v>147.50598794952401</v>
      </c>
      <c r="K141" s="23">
        <v>181.540354901201</v>
      </c>
      <c r="L141" s="23">
        <v>208.22383325972001</v>
      </c>
      <c r="M141" s="23">
        <v>247.52459664973699</v>
      </c>
      <c r="N141" s="23">
        <v>277.50282376270297</v>
      </c>
      <c r="O141" s="23">
        <v>301.25462844306401</v>
      </c>
      <c r="P141" s="23">
        <v>314.84840026561898</v>
      </c>
      <c r="Q141" s="23">
        <v>326.18320054975999</v>
      </c>
      <c r="R141" s="23">
        <v>332.58448272454899</v>
      </c>
      <c r="S141" s="23">
        <v>302.77368704806099</v>
      </c>
      <c r="T141" s="23">
        <v>326.03710242593598</v>
      </c>
      <c r="U141" s="23">
        <v>321.73215584145299</v>
      </c>
      <c r="V141" s="23">
        <v>323.11992313722601</v>
      </c>
      <c r="W141" s="23">
        <v>319.93833952010101</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3003.4046036545669</v>
      </c>
      <c r="D144" s="23">
        <v>3149.8419249353969</v>
      </c>
      <c r="E144" s="23">
        <v>3491.5776708523749</v>
      </c>
      <c r="F144" s="23">
        <v>3448.6324597504308</v>
      </c>
      <c r="G144" s="23">
        <v>3582.506146204611</v>
      </c>
      <c r="H144" s="23">
        <v>3762.2618189350442</v>
      </c>
      <c r="I144" s="23">
        <v>4141.7533633856619</v>
      </c>
      <c r="J144" s="23">
        <v>4132.3727199871882</v>
      </c>
      <c r="K144" s="23">
        <v>4461.8839513950888</v>
      </c>
      <c r="L144" s="23">
        <v>4625.8537733719031</v>
      </c>
      <c r="M144" s="23">
        <v>4620.4162830889172</v>
      </c>
      <c r="N144" s="23">
        <v>4849.7907862780139</v>
      </c>
      <c r="O144" s="23">
        <v>4650.2803677975762</v>
      </c>
      <c r="P144" s="23">
        <v>4711.3645940323913</v>
      </c>
      <c r="Q144" s="23">
        <v>4903.8495197192742</v>
      </c>
      <c r="R144" s="23">
        <v>5276.0572433396219</v>
      </c>
      <c r="S144" s="23">
        <v>5255.4068587457941</v>
      </c>
      <c r="T144" s="23">
        <v>5556.7723884875049</v>
      </c>
      <c r="U144" s="23">
        <v>5798.8845051864591</v>
      </c>
      <c r="V144" s="23">
        <v>5733.1413732805731</v>
      </c>
      <c r="W144" s="23">
        <v>6022.1871156318884</v>
      </c>
    </row>
    <row r="145" spans="1:23">
      <c r="A145" s="27" t="s">
        <v>122</v>
      </c>
      <c r="B145" s="27" t="s">
        <v>73</v>
      </c>
      <c r="C145" s="23">
        <v>43.941889367183499</v>
      </c>
      <c r="D145" s="23">
        <v>54.042715171539598</v>
      </c>
      <c r="E145" s="23">
        <v>59.6426724046446</v>
      </c>
      <c r="F145" s="23">
        <v>59.035866576271097</v>
      </c>
      <c r="G145" s="23">
        <v>61.455162153087301</v>
      </c>
      <c r="H145" s="23">
        <v>68.227504524542098</v>
      </c>
      <c r="I145" s="23">
        <v>75.205617028707294</v>
      </c>
      <c r="J145" s="23">
        <v>70.681332513176997</v>
      </c>
      <c r="K145" s="23">
        <v>77.799219805860204</v>
      </c>
      <c r="L145" s="23">
        <v>82.198095338129207</v>
      </c>
      <c r="M145" s="23">
        <v>91.364003629320095</v>
      </c>
      <c r="N145" s="23">
        <v>98.172844653308104</v>
      </c>
      <c r="O145" s="23">
        <v>102.763871435111</v>
      </c>
      <c r="P145" s="23">
        <v>103.99660693657199</v>
      </c>
      <c r="Q145" s="23">
        <v>105.655179718445</v>
      </c>
      <c r="R145" s="23">
        <v>105.136890934786</v>
      </c>
      <c r="S145" s="23">
        <v>95.250026322908596</v>
      </c>
      <c r="T145" s="23">
        <v>103.09793157975101</v>
      </c>
      <c r="U145" s="23">
        <v>101.82910776119699</v>
      </c>
      <c r="V145" s="23">
        <v>100.618334648002</v>
      </c>
      <c r="W145" s="23">
        <v>98.9389536059943</v>
      </c>
    </row>
    <row r="146" spans="1:23">
      <c r="A146" s="27" t="s">
        <v>122</v>
      </c>
      <c r="B146" s="27" t="s">
        <v>74</v>
      </c>
      <c r="C146" s="23">
        <v>43.949908978975699</v>
      </c>
      <c r="D146" s="23">
        <v>54.095713336654299</v>
      </c>
      <c r="E146" s="23">
        <v>59.659934287101301</v>
      </c>
      <c r="F146" s="23">
        <v>59.078102472579502</v>
      </c>
      <c r="G146" s="23">
        <v>61.497072529472703</v>
      </c>
      <c r="H146" s="23">
        <v>68.304983804413297</v>
      </c>
      <c r="I146" s="23">
        <v>75.181171985566195</v>
      </c>
      <c r="J146" s="23">
        <v>70.700320289332097</v>
      </c>
      <c r="K146" s="23">
        <v>77.774838427789106</v>
      </c>
      <c r="L146" s="23">
        <v>81.999133127031598</v>
      </c>
      <c r="M146" s="23">
        <v>91.222979522799093</v>
      </c>
      <c r="N146" s="23">
        <v>98.086757771347195</v>
      </c>
      <c r="O146" s="23">
        <v>102.63351125893</v>
      </c>
      <c r="P146" s="23">
        <v>104.013874374769</v>
      </c>
      <c r="Q146" s="23">
        <v>105.539933660212</v>
      </c>
      <c r="R146" s="23">
        <v>105.09611407465501</v>
      </c>
      <c r="S146" s="23">
        <v>95.156387912215493</v>
      </c>
      <c r="T146" s="23">
        <v>103.010210788108</v>
      </c>
      <c r="U146" s="23">
        <v>101.574462058511</v>
      </c>
      <c r="V146" s="23">
        <v>100.418398590664</v>
      </c>
      <c r="W146" s="23">
        <v>98.838385150409493</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284.09685130472837</v>
      </c>
      <c r="D149" s="23">
        <v>307.9317012831886</v>
      </c>
      <c r="E149" s="23">
        <v>352.87027279372217</v>
      </c>
      <c r="F149" s="23">
        <v>352.55944369221589</v>
      </c>
      <c r="G149" s="23">
        <v>389.5488101334131</v>
      </c>
      <c r="H149" s="23">
        <v>438.2144910155082</v>
      </c>
      <c r="I149" s="23">
        <v>467.06221329167306</v>
      </c>
      <c r="J149" s="23">
        <v>509.47750641063726</v>
      </c>
      <c r="K149" s="23">
        <v>537.814862686467</v>
      </c>
      <c r="L149" s="23">
        <v>578.34131124598275</v>
      </c>
      <c r="M149" s="23">
        <v>579.25177271221003</v>
      </c>
      <c r="N149" s="23">
        <v>620.03310125403982</v>
      </c>
      <c r="O149" s="23">
        <v>593.54547059327069</v>
      </c>
      <c r="P149" s="23">
        <v>610.42048473553541</v>
      </c>
      <c r="Q149" s="23">
        <v>658.53091822440922</v>
      </c>
      <c r="R149" s="23">
        <v>687.62511538671174</v>
      </c>
      <c r="S149" s="23">
        <v>760.18705289244747</v>
      </c>
      <c r="T149" s="23">
        <v>807.75904029957394</v>
      </c>
      <c r="U149" s="23">
        <v>875.88268111707191</v>
      </c>
      <c r="V149" s="23">
        <v>875.11130813436944</v>
      </c>
      <c r="W149" s="23">
        <v>932.06827994480614</v>
      </c>
    </row>
    <row r="150" spans="1:23">
      <c r="A150" s="27" t="s">
        <v>123</v>
      </c>
      <c r="B150" s="27" t="s">
        <v>73</v>
      </c>
      <c r="C150" s="23">
        <v>7.1255224405514399</v>
      </c>
      <c r="D150" s="23">
        <v>8.3666105439809701</v>
      </c>
      <c r="E150" s="23">
        <v>9.7819207935251402</v>
      </c>
      <c r="F150" s="23">
        <v>11.698598362134</v>
      </c>
      <c r="G150" s="23">
        <v>13.325091608734899</v>
      </c>
      <c r="H150" s="23">
        <v>15.300825687808199</v>
      </c>
      <c r="I150" s="23">
        <v>17.906130724695799</v>
      </c>
      <c r="J150" s="23">
        <v>17.665915077713802</v>
      </c>
      <c r="K150" s="23">
        <v>20.5129157641761</v>
      </c>
      <c r="L150" s="23">
        <v>21.942334045596901</v>
      </c>
      <c r="M150" s="23">
        <v>24.483818814233999</v>
      </c>
      <c r="N150" s="23">
        <v>26.130517422621399</v>
      </c>
      <c r="O150" s="23">
        <v>27.570399980108299</v>
      </c>
      <c r="P150" s="23">
        <v>27.826555659493099</v>
      </c>
      <c r="Q150" s="23">
        <v>27.895584885410901</v>
      </c>
      <c r="R150" s="23">
        <v>27.959912931487899</v>
      </c>
      <c r="S150" s="23">
        <v>24.866114089823299</v>
      </c>
      <c r="T150" s="23">
        <v>26.767563216117999</v>
      </c>
      <c r="U150" s="23">
        <v>25.902281367949801</v>
      </c>
      <c r="V150" s="23">
        <v>25.8154854460522</v>
      </c>
      <c r="W150" s="23">
        <v>25.332837153635001</v>
      </c>
    </row>
    <row r="151" spans="1:23">
      <c r="A151" s="27" t="s">
        <v>123</v>
      </c>
      <c r="B151" s="27" t="s">
        <v>74</v>
      </c>
      <c r="C151" s="23">
        <v>7.1202157412195399</v>
      </c>
      <c r="D151" s="23">
        <v>8.3710458474697607</v>
      </c>
      <c r="E151" s="23">
        <v>9.7775919253508299</v>
      </c>
      <c r="F151" s="23">
        <v>11.707058523363401</v>
      </c>
      <c r="G151" s="23">
        <v>13.3327899746483</v>
      </c>
      <c r="H151" s="23">
        <v>15.268628685039101</v>
      </c>
      <c r="I151" s="23">
        <v>17.865937155427499</v>
      </c>
      <c r="J151" s="23">
        <v>17.645129851044398</v>
      </c>
      <c r="K151" s="23">
        <v>20.500792564868799</v>
      </c>
      <c r="L151" s="23">
        <v>21.897655617595699</v>
      </c>
      <c r="M151" s="23">
        <v>24.416603983592498</v>
      </c>
      <c r="N151" s="23">
        <v>26.158340945093499</v>
      </c>
      <c r="O151" s="23">
        <v>27.5388137125363</v>
      </c>
      <c r="P151" s="23">
        <v>27.7710922140595</v>
      </c>
      <c r="Q151" s="23">
        <v>27.8692132067812</v>
      </c>
      <c r="R151" s="23">
        <v>27.970050965318499</v>
      </c>
      <c r="S151" s="23">
        <v>24.825525348409698</v>
      </c>
      <c r="T151" s="23">
        <v>26.7513039400664</v>
      </c>
      <c r="U151" s="23">
        <v>25.8383965181016</v>
      </c>
      <c r="V151" s="23">
        <v>25.774101398114698</v>
      </c>
      <c r="W151" s="23">
        <v>25.3143110273428</v>
      </c>
    </row>
    <row r="153" spans="1:23" collapsed="1"/>
    <row r="154" spans="1:23">
      <c r="A154" s="7" t="s">
        <v>93</v>
      </c>
    </row>
  </sheetData>
  <sheetProtection algorithmName="SHA-512" hashValue="bHibqzYA7MqKZYsUgoVYJvUFz9E85GXIo6E+I4MbgOINFbcf9N6aKUgsEY80iCZIinY73kxPn5OK6uYIok6Q4Q==" saltValue="bIWDYoAevl6kvhP0gHbxl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14325.536544714108</v>
      </c>
      <c r="G6" s="23">
        <v>11929.170949258438</v>
      </c>
      <c r="H6" s="23">
        <v>11482.810248881389</v>
      </c>
      <c r="I6" s="23">
        <v>11304.014658760459</v>
      </c>
      <c r="J6" s="23">
        <v>11166.401881130598</v>
      </c>
      <c r="K6" s="23">
        <v>10781.787039999999</v>
      </c>
      <c r="L6" s="23">
        <v>10781.787039999999</v>
      </c>
      <c r="M6" s="23">
        <v>10331.817686059268</v>
      </c>
      <c r="N6" s="23">
        <v>9387.1308299999982</v>
      </c>
      <c r="O6" s="23">
        <v>9387.1308299999982</v>
      </c>
      <c r="P6" s="23">
        <v>9290.3248599999988</v>
      </c>
      <c r="Q6" s="23">
        <v>6627.5538599999991</v>
      </c>
      <c r="R6" s="23">
        <v>5947.1308899999995</v>
      </c>
      <c r="S6" s="23">
        <v>5246</v>
      </c>
      <c r="T6" s="23">
        <v>5246</v>
      </c>
      <c r="U6" s="23">
        <v>5246</v>
      </c>
      <c r="V6" s="23">
        <v>5246</v>
      </c>
      <c r="W6" s="23">
        <v>3818.8049497080501</v>
      </c>
    </row>
    <row r="7" spans="1:23">
      <c r="A7" s="27" t="s">
        <v>36</v>
      </c>
      <c r="B7" s="27" t="s">
        <v>67</v>
      </c>
      <c r="C7" s="23">
        <v>4820</v>
      </c>
      <c r="D7" s="23">
        <v>4835</v>
      </c>
      <c r="E7" s="23">
        <v>4835</v>
      </c>
      <c r="F7" s="23">
        <v>4093.3948200000004</v>
      </c>
      <c r="G7" s="23">
        <v>3791.0240900000003</v>
      </c>
      <c r="H7" s="23">
        <v>3791.0240900000003</v>
      </c>
      <c r="I7" s="23">
        <v>3737.5686099999994</v>
      </c>
      <c r="J7" s="23">
        <v>3009.7244499999993</v>
      </c>
      <c r="K7" s="23">
        <v>3009.7244499999993</v>
      </c>
      <c r="L7" s="23">
        <v>3009.7244499999993</v>
      </c>
      <c r="M7" s="23">
        <v>2590.6569699999991</v>
      </c>
      <c r="N7" s="23">
        <v>2590.6569699999991</v>
      </c>
      <c r="O7" s="23">
        <v>2590.6569699999991</v>
      </c>
      <c r="P7" s="23">
        <v>2590.6569699999991</v>
      </c>
      <c r="Q7" s="23">
        <v>2590.6569699999991</v>
      </c>
      <c r="R7" s="23">
        <v>2590.6569699999991</v>
      </c>
      <c r="S7" s="23">
        <v>2590.6569699999991</v>
      </c>
      <c r="T7" s="23">
        <v>2567.2194</v>
      </c>
      <c r="U7" s="23">
        <v>2567.2194</v>
      </c>
      <c r="V7" s="23">
        <v>2567.2194</v>
      </c>
      <c r="W7" s="23">
        <v>2567.2194</v>
      </c>
    </row>
    <row r="8" spans="1:23">
      <c r="A8" s="27" t="s">
        <v>36</v>
      </c>
      <c r="B8" s="27" t="s">
        <v>18</v>
      </c>
      <c r="C8" s="23">
        <v>3055</v>
      </c>
      <c r="D8" s="23">
        <v>3055</v>
      </c>
      <c r="E8" s="23">
        <v>3055</v>
      </c>
      <c r="F8" s="23">
        <v>2875</v>
      </c>
      <c r="G8" s="23">
        <v>2875</v>
      </c>
      <c r="H8" s="23">
        <v>2875</v>
      </c>
      <c r="I8" s="23">
        <v>2875</v>
      </c>
      <c r="J8" s="23">
        <v>2875</v>
      </c>
      <c r="K8" s="23">
        <v>2875</v>
      </c>
      <c r="L8" s="23">
        <v>2875</v>
      </c>
      <c r="M8" s="23">
        <v>2875</v>
      </c>
      <c r="N8" s="23">
        <v>2875</v>
      </c>
      <c r="O8" s="23">
        <v>2875</v>
      </c>
      <c r="P8" s="23">
        <v>2875</v>
      </c>
      <c r="Q8" s="23">
        <v>2875</v>
      </c>
      <c r="R8" s="23">
        <v>2490</v>
      </c>
      <c r="S8" s="23">
        <v>1961</v>
      </c>
      <c r="T8" s="23">
        <v>1961</v>
      </c>
      <c r="U8" s="23">
        <v>1818</v>
      </c>
      <c r="V8" s="23">
        <v>1818</v>
      </c>
      <c r="W8" s="23">
        <v>1818</v>
      </c>
    </row>
    <row r="9" spans="1:23">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3">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5380.0004052883996</v>
      </c>
      <c r="T10" s="23">
        <v>5380.0004052905006</v>
      </c>
      <c r="U10" s="23">
        <v>4940.00040529534</v>
      </c>
      <c r="V10" s="23">
        <v>4820.0004052984295</v>
      </c>
      <c r="W10" s="23">
        <v>4820.0004053048306</v>
      </c>
    </row>
    <row r="11" spans="1:23">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9960</v>
      </c>
      <c r="D12" s="23">
        <v>10046</v>
      </c>
      <c r="E12" s="23">
        <v>10187.655790000001</v>
      </c>
      <c r="F12" s="23">
        <v>10951.797439999998</v>
      </c>
      <c r="G12" s="23">
        <v>13523.559295000001</v>
      </c>
      <c r="H12" s="23">
        <v>14108.769774999999</v>
      </c>
      <c r="I12" s="23">
        <v>14341.878576999999</v>
      </c>
      <c r="J12" s="23">
        <v>16404.219353280321</v>
      </c>
      <c r="K12" s="23">
        <v>17276.01928587602</v>
      </c>
      <c r="L12" s="23">
        <v>17304.945395878076</v>
      </c>
      <c r="M12" s="23">
        <v>18124.510588878937</v>
      </c>
      <c r="N12" s="23">
        <v>21208.088828885378</v>
      </c>
      <c r="O12" s="23">
        <v>22203.030050523041</v>
      </c>
      <c r="P12" s="23">
        <v>23408.2811110537</v>
      </c>
      <c r="Q12" s="23">
        <v>26243.196742890716</v>
      </c>
      <c r="R12" s="23">
        <v>27362.427892893087</v>
      </c>
      <c r="S12" s="23">
        <v>28891.39581129701</v>
      </c>
      <c r="T12" s="23">
        <v>28345.256941310738</v>
      </c>
      <c r="U12" s="23">
        <v>28767.677223235405</v>
      </c>
      <c r="V12" s="23">
        <v>28463.769024247944</v>
      </c>
      <c r="W12" s="23">
        <v>31071.866178999997</v>
      </c>
    </row>
    <row r="13" spans="1:23">
      <c r="A13" s="27" t="s">
        <v>36</v>
      </c>
      <c r="B13" s="27" t="s">
        <v>64</v>
      </c>
      <c r="C13" s="23">
        <v>6097</v>
      </c>
      <c r="D13" s="23">
        <v>6302</v>
      </c>
      <c r="E13" s="23">
        <v>6302</v>
      </c>
      <c r="F13" s="23">
        <v>6302</v>
      </c>
      <c r="G13" s="23">
        <v>7950.3931000000002</v>
      </c>
      <c r="H13" s="23">
        <v>8602.0001681982394</v>
      </c>
      <c r="I13" s="23">
        <v>8778.7930102082009</v>
      </c>
      <c r="J13" s="23">
        <v>8778.7930102658902</v>
      </c>
      <c r="K13" s="23">
        <v>10026.328652</v>
      </c>
      <c r="L13" s="23">
        <v>10758.59814966595</v>
      </c>
      <c r="M13" s="23">
        <v>12419.460101529608</v>
      </c>
      <c r="N13" s="23">
        <v>13996.144729446129</v>
      </c>
      <c r="O13" s="23">
        <v>14583.35048948208</v>
      </c>
      <c r="P13" s="23">
        <v>14583.350489486898</v>
      </c>
      <c r="Q13" s="23">
        <v>15583.35048962323</v>
      </c>
      <c r="R13" s="23">
        <v>17545.36708</v>
      </c>
      <c r="S13" s="23">
        <v>17814.314579999998</v>
      </c>
      <c r="T13" s="23">
        <v>18153.282295000001</v>
      </c>
      <c r="U13" s="23">
        <v>19076.343294999999</v>
      </c>
      <c r="V13" s="23">
        <v>20118.033448999999</v>
      </c>
      <c r="W13" s="23">
        <v>23107.841863999998</v>
      </c>
    </row>
    <row r="14" spans="1:23">
      <c r="A14" s="27" t="s">
        <v>36</v>
      </c>
      <c r="B14" s="27" t="s">
        <v>32</v>
      </c>
      <c r="C14" s="23">
        <v>300</v>
      </c>
      <c r="D14" s="23">
        <v>300</v>
      </c>
      <c r="E14" s="23">
        <v>300</v>
      </c>
      <c r="F14" s="23">
        <v>300</v>
      </c>
      <c r="G14" s="23">
        <v>300</v>
      </c>
      <c r="H14" s="23">
        <v>300</v>
      </c>
      <c r="I14" s="23">
        <v>300</v>
      </c>
      <c r="J14" s="23">
        <v>502.14995999999996</v>
      </c>
      <c r="K14" s="23">
        <v>502.14995999999996</v>
      </c>
      <c r="L14" s="23">
        <v>606.78576577109993</v>
      </c>
      <c r="M14" s="23">
        <v>821.06054000000006</v>
      </c>
      <c r="N14" s="23">
        <v>821.06054000000006</v>
      </c>
      <c r="O14" s="23">
        <v>945.18597999999997</v>
      </c>
      <c r="P14" s="23">
        <v>920.18597999999997</v>
      </c>
      <c r="Q14" s="23">
        <v>1114.12590315842</v>
      </c>
      <c r="R14" s="23">
        <v>1930.3870699999998</v>
      </c>
      <c r="S14" s="23">
        <v>1930.3870699999998</v>
      </c>
      <c r="T14" s="23">
        <v>1930.3870699999998</v>
      </c>
      <c r="U14" s="23">
        <v>2379.2130234431597</v>
      </c>
      <c r="V14" s="23">
        <v>2379.2130234854799</v>
      </c>
      <c r="W14" s="23">
        <v>4050.4994659927202</v>
      </c>
    </row>
    <row r="15" spans="1:23">
      <c r="A15" s="27" t="s">
        <v>36</v>
      </c>
      <c r="B15" s="27" t="s">
        <v>69</v>
      </c>
      <c r="C15" s="23">
        <v>810</v>
      </c>
      <c r="D15" s="23">
        <v>810</v>
      </c>
      <c r="E15" s="23">
        <v>810</v>
      </c>
      <c r="F15" s="23">
        <v>810</v>
      </c>
      <c r="G15" s="23">
        <v>2850</v>
      </c>
      <c r="H15" s="23">
        <v>2870.6985599999998</v>
      </c>
      <c r="I15" s="23">
        <v>3035.5000300000002</v>
      </c>
      <c r="J15" s="23">
        <v>3349.05566</v>
      </c>
      <c r="K15" s="23">
        <v>3527.0021400000001</v>
      </c>
      <c r="L15" s="23">
        <v>3527.0021400000001</v>
      </c>
      <c r="M15" s="23">
        <v>3662.9776000000002</v>
      </c>
      <c r="N15" s="23">
        <v>3698.2649000000001</v>
      </c>
      <c r="O15" s="23">
        <v>3698.2649000000001</v>
      </c>
      <c r="P15" s="23">
        <v>3698.2649000000001</v>
      </c>
      <c r="Q15" s="23">
        <v>3886.9722896785302</v>
      </c>
      <c r="R15" s="23">
        <v>5220.6030999440991</v>
      </c>
      <c r="S15" s="23">
        <v>6018.3318652739972</v>
      </c>
      <c r="T15" s="23">
        <v>6018.3318653358374</v>
      </c>
      <c r="U15" s="23">
        <v>6700.9349899999979</v>
      </c>
      <c r="V15" s="23">
        <v>6700.9349899999979</v>
      </c>
      <c r="W15" s="23">
        <v>7848.7075599999989</v>
      </c>
    </row>
    <row r="16" spans="1:23">
      <c r="A16" s="27" t="s">
        <v>36</v>
      </c>
      <c r="B16" s="27" t="s">
        <v>52</v>
      </c>
      <c r="C16" s="23">
        <v>65.020000949501707</v>
      </c>
      <c r="D16" s="23">
        <v>105.22399708628635</v>
      </c>
      <c r="E16" s="23">
        <v>157.14099991321538</v>
      </c>
      <c r="F16" s="23">
        <v>231.20100456476192</v>
      </c>
      <c r="G16" s="23">
        <v>336.61299967765711</v>
      </c>
      <c r="H16" s="23">
        <v>482.41500616073557</v>
      </c>
      <c r="I16" s="23">
        <v>666.07999730109884</v>
      </c>
      <c r="J16" s="23">
        <v>887.394996166228</v>
      </c>
      <c r="K16" s="23">
        <v>1169.7170071601845</v>
      </c>
      <c r="L16" s="23">
        <v>1451.489028930662</v>
      </c>
      <c r="M16" s="23">
        <v>1835.4960269927942</v>
      </c>
      <c r="N16" s="23">
        <v>2195.8229799270603</v>
      </c>
      <c r="O16" s="23">
        <v>2552.0270214080788</v>
      </c>
      <c r="P16" s="23">
        <v>2864.5329666137663</v>
      </c>
      <c r="Q16" s="23">
        <v>3151.86301231384</v>
      </c>
      <c r="R16" s="23">
        <v>3412.5539455413791</v>
      </c>
      <c r="S16" s="23">
        <v>3667.4700355529735</v>
      </c>
      <c r="T16" s="23">
        <v>3928.2169666290242</v>
      </c>
      <c r="U16" s="23">
        <v>4202.2190551757749</v>
      </c>
      <c r="V16" s="23">
        <v>4515.6949481964066</v>
      </c>
      <c r="W16" s="23">
        <v>4833.8079452514494</v>
      </c>
    </row>
    <row r="17" spans="1:23">
      <c r="A17" s="29" t="s">
        <v>118</v>
      </c>
      <c r="B17" s="29"/>
      <c r="C17" s="28">
        <v>58267.899993896484</v>
      </c>
      <c r="D17" s="28">
        <v>58098.899993896484</v>
      </c>
      <c r="E17" s="28">
        <v>56285.555783896489</v>
      </c>
      <c r="F17" s="28">
        <v>54037.628798610589</v>
      </c>
      <c r="G17" s="28">
        <v>55559.047428154925</v>
      </c>
      <c r="H17" s="28">
        <v>56349.504275976113</v>
      </c>
      <c r="I17" s="28">
        <v>56527.154849865139</v>
      </c>
      <c r="J17" s="28">
        <v>57724.038688573288</v>
      </c>
      <c r="K17" s="28">
        <v>59458.759421772498</v>
      </c>
      <c r="L17" s="28">
        <v>59836.955029440505</v>
      </c>
      <c r="M17" s="28">
        <v>61698.345340364292</v>
      </c>
      <c r="N17" s="28">
        <v>65144.92135222799</v>
      </c>
      <c r="O17" s="28">
        <v>66265.06833390161</v>
      </c>
      <c r="P17" s="28">
        <v>67256.513424437086</v>
      </c>
      <c r="Q17" s="28">
        <v>67498.658056410422</v>
      </c>
      <c r="R17" s="28">
        <v>69514.482826789565</v>
      </c>
      <c r="S17" s="28">
        <v>69996.267760481889</v>
      </c>
      <c r="T17" s="28">
        <v>69765.659035497723</v>
      </c>
      <c r="U17" s="28">
        <v>70028.140317427227</v>
      </c>
      <c r="V17" s="28">
        <v>70645.922272442855</v>
      </c>
      <c r="W17" s="28">
        <v>74816.63279190936</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7728.5525500000003</v>
      </c>
      <c r="G20" s="23">
        <v>6144.6569513915001</v>
      </c>
      <c r="H20" s="23">
        <v>5869.2710510265997</v>
      </c>
      <c r="I20" s="23">
        <v>5869.2710509783001</v>
      </c>
      <c r="J20" s="23">
        <v>5869.2710511305995</v>
      </c>
      <c r="K20" s="23">
        <v>5484.6562100000001</v>
      </c>
      <c r="L20" s="23">
        <v>5484.6562100000001</v>
      </c>
      <c r="M20" s="23">
        <v>5034.6868560592702</v>
      </c>
      <c r="N20" s="23">
        <v>4090</v>
      </c>
      <c r="O20" s="23">
        <v>4090</v>
      </c>
      <c r="P20" s="23">
        <v>4012.7710000000002</v>
      </c>
      <c r="Q20" s="23">
        <v>1350</v>
      </c>
      <c r="R20" s="23">
        <v>1350</v>
      </c>
      <c r="S20" s="23">
        <v>1350</v>
      </c>
      <c r="T20" s="23">
        <v>1350</v>
      </c>
      <c r="U20" s="23">
        <v>1350</v>
      </c>
      <c r="V20" s="23">
        <v>1350</v>
      </c>
      <c r="W20" s="23">
        <v>1350</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1388.0004052884001</v>
      </c>
      <c r="T24" s="23">
        <v>1388.0004052905001</v>
      </c>
      <c r="U24" s="23">
        <v>1388.00040529534</v>
      </c>
      <c r="V24" s="23">
        <v>1388.00040529843</v>
      </c>
      <c r="W24" s="23">
        <v>1388.0004053048301</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2190.0419400000001</v>
      </c>
      <c r="G26" s="23">
        <v>3236.9999400000002</v>
      </c>
      <c r="H26" s="23">
        <v>3236.9999400000002</v>
      </c>
      <c r="I26" s="23">
        <v>3236.9999400000002</v>
      </c>
      <c r="J26" s="23">
        <v>3436.9998900000001</v>
      </c>
      <c r="K26" s="23">
        <v>3436.9998900000001</v>
      </c>
      <c r="L26" s="23">
        <v>3436.9998900000001</v>
      </c>
      <c r="M26" s="23">
        <v>3436.9998900000001</v>
      </c>
      <c r="N26" s="23">
        <v>5332.8925500000005</v>
      </c>
      <c r="O26" s="23">
        <v>6384.6781500000006</v>
      </c>
      <c r="P26" s="23">
        <v>6384.6781500000006</v>
      </c>
      <c r="Q26" s="23">
        <v>7236.9999500000004</v>
      </c>
      <c r="R26" s="23">
        <v>7189.9999500000004</v>
      </c>
      <c r="S26" s="23">
        <v>6920.0002444004604</v>
      </c>
      <c r="T26" s="23">
        <v>6718.0002444088996</v>
      </c>
      <c r="U26" s="23">
        <v>6718.0002452354001</v>
      </c>
      <c r="V26" s="23">
        <v>6357.0002452479403</v>
      </c>
      <c r="W26" s="23">
        <v>8379.3051999999989</v>
      </c>
    </row>
    <row r="27" spans="1:23" s="26" customFormat="1">
      <c r="A27" s="27" t="s">
        <v>119</v>
      </c>
      <c r="B27" s="27" t="s">
        <v>64</v>
      </c>
      <c r="C27" s="23">
        <v>2282</v>
      </c>
      <c r="D27" s="23">
        <v>2432</v>
      </c>
      <c r="E27" s="23">
        <v>2432</v>
      </c>
      <c r="F27" s="23">
        <v>2432</v>
      </c>
      <c r="G27" s="23">
        <v>4080.3931000000002</v>
      </c>
      <c r="H27" s="23">
        <v>4732.0001681982403</v>
      </c>
      <c r="I27" s="23">
        <v>4732.0001682082002</v>
      </c>
      <c r="J27" s="23">
        <v>4732.0001682658904</v>
      </c>
      <c r="K27" s="23">
        <v>5425.2509</v>
      </c>
      <c r="L27" s="23">
        <v>5732.0002786659497</v>
      </c>
      <c r="M27" s="23">
        <v>5732.0002791748302</v>
      </c>
      <c r="N27" s="23">
        <v>6732.0002794461298</v>
      </c>
      <c r="O27" s="23">
        <v>6732.0002794820803</v>
      </c>
      <c r="P27" s="23">
        <v>6732.0002794868997</v>
      </c>
      <c r="Q27" s="23">
        <v>7732.0002796232302</v>
      </c>
      <c r="R27" s="23">
        <v>9478.3438000000006</v>
      </c>
      <c r="S27" s="23">
        <v>9797.2913000000008</v>
      </c>
      <c r="T27" s="23">
        <v>9999.2641999999996</v>
      </c>
      <c r="U27" s="23">
        <v>10922.325199999999</v>
      </c>
      <c r="V27" s="23">
        <v>11140.2754</v>
      </c>
      <c r="W27" s="23">
        <v>11140.2754</v>
      </c>
    </row>
    <row r="28" spans="1:23" s="26" customFormat="1">
      <c r="A28" s="27" t="s">
        <v>119</v>
      </c>
      <c r="B28" s="27" t="s">
        <v>32</v>
      </c>
      <c r="C28" s="23">
        <v>0</v>
      </c>
      <c r="D28" s="23">
        <v>0</v>
      </c>
      <c r="E28" s="23">
        <v>0</v>
      </c>
      <c r="F28" s="23">
        <v>0</v>
      </c>
      <c r="G28" s="23">
        <v>0</v>
      </c>
      <c r="H28" s="23">
        <v>0</v>
      </c>
      <c r="I28" s="23">
        <v>0</v>
      </c>
      <c r="J28" s="23">
        <v>0</v>
      </c>
      <c r="K28" s="23">
        <v>0</v>
      </c>
      <c r="L28" s="23">
        <v>4.657711E-4</v>
      </c>
      <c r="M28" s="23">
        <v>178.75064</v>
      </c>
      <c r="N28" s="23">
        <v>178.75064</v>
      </c>
      <c r="O28" s="23">
        <v>336.63024999999999</v>
      </c>
      <c r="P28" s="23">
        <v>336.63024999999999</v>
      </c>
      <c r="Q28" s="23">
        <v>530.57000000000005</v>
      </c>
      <c r="R28" s="23">
        <v>735.96609999999998</v>
      </c>
      <c r="S28" s="23">
        <v>735.96609999999998</v>
      </c>
      <c r="T28" s="23">
        <v>735.96609999999998</v>
      </c>
      <c r="U28" s="23">
        <v>735.96609999999998</v>
      </c>
      <c r="V28" s="23">
        <v>735.96609999999998</v>
      </c>
      <c r="W28" s="23">
        <v>1140.3035</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2280.00205461417</v>
      </c>
      <c r="R29" s="23">
        <v>3613.632689999999</v>
      </c>
      <c r="S29" s="23">
        <v>3900.8227899999993</v>
      </c>
      <c r="T29" s="23">
        <v>3900.8227899999993</v>
      </c>
      <c r="U29" s="23">
        <v>3900.8227899999993</v>
      </c>
      <c r="V29" s="23">
        <v>3900.8227899999993</v>
      </c>
      <c r="W29" s="23">
        <v>3900.8227899999993</v>
      </c>
    </row>
    <row r="30" spans="1:23" s="26" customFormat="1">
      <c r="A30" s="27" t="s">
        <v>119</v>
      </c>
      <c r="B30" s="27" t="s">
        <v>52</v>
      </c>
      <c r="C30" s="23">
        <v>25.01600027084341</v>
      </c>
      <c r="D30" s="23">
        <v>39.703998088836649</v>
      </c>
      <c r="E30" s="23">
        <v>61.198000907897928</v>
      </c>
      <c r="F30" s="23">
        <v>92.082002639770394</v>
      </c>
      <c r="G30" s="23">
        <v>134.95599555969159</v>
      </c>
      <c r="H30" s="23">
        <v>191.79000473022438</v>
      </c>
      <c r="I30" s="23">
        <v>261.38399887084893</v>
      </c>
      <c r="J30" s="23">
        <v>342.74099731445313</v>
      </c>
      <c r="K30" s="23">
        <v>447.92901611328102</v>
      </c>
      <c r="L30" s="23">
        <v>547.61801147460903</v>
      </c>
      <c r="M30" s="23">
        <v>676.48001098632699</v>
      </c>
      <c r="N30" s="23">
        <v>801.42098999023403</v>
      </c>
      <c r="O30" s="23">
        <v>918.48297119140511</v>
      </c>
      <c r="P30" s="23">
        <v>1016.7329711914051</v>
      </c>
      <c r="Q30" s="23">
        <v>1105.925994873046</v>
      </c>
      <c r="R30" s="23">
        <v>1189.856964111327</v>
      </c>
      <c r="S30" s="23">
        <v>1273.4400024414051</v>
      </c>
      <c r="T30" s="23">
        <v>1359.6749877929681</v>
      </c>
      <c r="U30" s="23">
        <v>1451.8860168456999</v>
      </c>
      <c r="V30" s="23">
        <v>1556.0349426269499</v>
      </c>
      <c r="W30" s="23">
        <v>1661.1780090331949</v>
      </c>
    </row>
    <row r="31" spans="1:23" s="26" customFormat="1">
      <c r="A31" s="29" t="s">
        <v>118</v>
      </c>
      <c r="B31" s="29"/>
      <c r="C31" s="28">
        <v>19307</v>
      </c>
      <c r="D31" s="28">
        <v>18982</v>
      </c>
      <c r="E31" s="28">
        <v>17507</v>
      </c>
      <c r="F31" s="28">
        <v>16998.594489999999</v>
      </c>
      <c r="G31" s="28">
        <v>18110.049991391501</v>
      </c>
      <c r="H31" s="28">
        <v>18486.271159224842</v>
      </c>
      <c r="I31" s="28">
        <v>18486.271159186501</v>
      </c>
      <c r="J31" s="28">
        <v>18686.27110939649</v>
      </c>
      <c r="K31" s="28">
        <v>18994.906999999999</v>
      </c>
      <c r="L31" s="28">
        <v>19301.65637866595</v>
      </c>
      <c r="M31" s="28">
        <v>18851.6870252341</v>
      </c>
      <c r="N31" s="28">
        <v>20802.892829446129</v>
      </c>
      <c r="O31" s="28">
        <v>21854.678429482079</v>
      </c>
      <c r="P31" s="28">
        <v>21777.4494294869</v>
      </c>
      <c r="Q31" s="28">
        <v>20917.000229623231</v>
      </c>
      <c r="R31" s="28">
        <v>22616.34375</v>
      </c>
      <c r="S31" s="28">
        <v>22665.291949688861</v>
      </c>
      <c r="T31" s="28">
        <v>22665.264849699401</v>
      </c>
      <c r="U31" s="28">
        <v>23588.325850530739</v>
      </c>
      <c r="V31" s="28">
        <v>23445.27605054637</v>
      </c>
      <c r="W31" s="28">
        <v>25467.58100530483</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6596.983994714109</v>
      </c>
      <c r="G34" s="23">
        <v>5784.5139978669386</v>
      </c>
      <c r="H34" s="23">
        <v>5613.5391978547896</v>
      </c>
      <c r="I34" s="23">
        <v>5434.7436077821594</v>
      </c>
      <c r="J34" s="23">
        <v>5297.1308299999992</v>
      </c>
      <c r="K34" s="23">
        <v>5297.1308299999992</v>
      </c>
      <c r="L34" s="23">
        <v>5297.1308299999992</v>
      </c>
      <c r="M34" s="23">
        <v>5297.1308299999992</v>
      </c>
      <c r="N34" s="23">
        <v>5297.1308299999992</v>
      </c>
      <c r="O34" s="23">
        <v>5297.1308299999992</v>
      </c>
      <c r="P34" s="23">
        <v>5277.5538599999991</v>
      </c>
      <c r="Q34" s="23">
        <v>5277.5538599999991</v>
      </c>
      <c r="R34" s="23">
        <v>4597.1308899999995</v>
      </c>
      <c r="S34" s="23">
        <v>3896</v>
      </c>
      <c r="T34" s="23">
        <v>3896</v>
      </c>
      <c r="U34" s="23">
        <v>3896</v>
      </c>
      <c r="V34" s="23">
        <v>3896</v>
      </c>
      <c r="W34" s="23">
        <v>2468.8049497080501</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1377</v>
      </c>
      <c r="D40" s="23">
        <v>1377</v>
      </c>
      <c r="E40" s="23">
        <v>1377</v>
      </c>
      <c r="F40" s="23">
        <v>1946.443659999999</v>
      </c>
      <c r="G40" s="23">
        <v>3330.1837999999998</v>
      </c>
      <c r="H40" s="23">
        <v>3677</v>
      </c>
      <c r="I40" s="23">
        <v>3699.0905670000002</v>
      </c>
      <c r="J40" s="23">
        <v>4703.0220669999999</v>
      </c>
      <c r="K40" s="23">
        <v>4703.0220669999999</v>
      </c>
      <c r="L40" s="23">
        <v>4703.0220669999999</v>
      </c>
      <c r="M40" s="23">
        <v>5380.9314399999994</v>
      </c>
      <c r="N40" s="23">
        <v>6057.156539999999</v>
      </c>
      <c r="O40" s="23">
        <v>6057.156539999999</v>
      </c>
      <c r="P40" s="23">
        <v>7125.2521399999996</v>
      </c>
      <c r="Q40" s="23">
        <v>8221.3204449999994</v>
      </c>
      <c r="R40" s="23">
        <v>9151.9113149999994</v>
      </c>
      <c r="S40" s="23">
        <v>9931.9469150000004</v>
      </c>
      <c r="T40" s="23">
        <v>9931.9469150000004</v>
      </c>
      <c r="U40" s="23">
        <v>9931.9469150000004</v>
      </c>
      <c r="V40" s="23">
        <v>10147.979875000001</v>
      </c>
      <c r="W40" s="23">
        <v>10733.772075000001</v>
      </c>
    </row>
    <row r="41" spans="1:23" s="26" customFormat="1">
      <c r="A41" s="27" t="s">
        <v>120</v>
      </c>
      <c r="B41" s="27" t="s">
        <v>64</v>
      </c>
      <c r="C41" s="23">
        <v>2374</v>
      </c>
      <c r="D41" s="23">
        <v>2429</v>
      </c>
      <c r="E41" s="23">
        <v>2429</v>
      </c>
      <c r="F41" s="23">
        <v>2429</v>
      </c>
      <c r="G41" s="23">
        <v>2429</v>
      </c>
      <c r="H41" s="23">
        <v>2429</v>
      </c>
      <c r="I41" s="23">
        <v>2429</v>
      </c>
      <c r="J41" s="23">
        <v>2429</v>
      </c>
      <c r="K41" s="23">
        <v>2429</v>
      </c>
      <c r="L41" s="23">
        <v>2441.2058809999999</v>
      </c>
      <c r="M41" s="23">
        <v>3109.4780323547798</v>
      </c>
      <c r="N41" s="23">
        <v>3312.0825599999998</v>
      </c>
      <c r="O41" s="23">
        <v>3723.9757299999992</v>
      </c>
      <c r="P41" s="23">
        <v>3723.9757299999992</v>
      </c>
      <c r="Q41" s="23">
        <v>3723.9757299999992</v>
      </c>
      <c r="R41" s="23">
        <v>3602.9757299999992</v>
      </c>
      <c r="S41" s="23">
        <v>3552.9757299999992</v>
      </c>
      <c r="T41" s="23">
        <v>3552.9757299999992</v>
      </c>
      <c r="U41" s="23">
        <v>3552.9757299999992</v>
      </c>
      <c r="V41" s="23">
        <v>4263.4494299999988</v>
      </c>
      <c r="W41" s="23">
        <v>6329.3630299999986</v>
      </c>
    </row>
    <row r="42" spans="1:23" s="26" customFormat="1">
      <c r="A42" s="27" t="s">
        <v>120</v>
      </c>
      <c r="B42" s="27" t="s">
        <v>32</v>
      </c>
      <c r="C42" s="23">
        <v>20</v>
      </c>
      <c r="D42" s="23">
        <v>20</v>
      </c>
      <c r="E42" s="23">
        <v>20</v>
      </c>
      <c r="F42" s="23">
        <v>20</v>
      </c>
      <c r="G42" s="23">
        <v>20</v>
      </c>
      <c r="H42" s="23">
        <v>20</v>
      </c>
      <c r="I42" s="23">
        <v>20</v>
      </c>
      <c r="J42" s="23">
        <v>222.14995999999999</v>
      </c>
      <c r="K42" s="23">
        <v>222.14995999999999</v>
      </c>
      <c r="L42" s="23">
        <v>356.78530000000001</v>
      </c>
      <c r="M42" s="23">
        <v>392.30990000000003</v>
      </c>
      <c r="N42" s="23">
        <v>392.30990000000003</v>
      </c>
      <c r="O42" s="23">
        <v>413.55572999999998</v>
      </c>
      <c r="P42" s="23">
        <v>413.55572999999998</v>
      </c>
      <c r="Q42" s="23">
        <v>413.55572999999998</v>
      </c>
      <c r="R42" s="23">
        <v>759.92319999999995</v>
      </c>
      <c r="S42" s="23">
        <v>759.92319999999995</v>
      </c>
      <c r="T42" s="23">
        <v>759.92319999999995</v>
      </c>
      <c r="U42" s="23">
        <v>945.01775999999995</v>
      </c>
      <c r="V42" s="23">
        <v>945.01775999999995</v>
      </c>
      <c r="W42" s="23">
        <v>1480.9169999999999</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570.00017480674001</v>
      </c>
      <c r="S43" s="23">
        <v>909.195279999999</v>
      </c>
      <c r="T43" s="23">
        <v>909.195279999999</v>
      </c>
      <c r="U43" s="23">
        <v>909.195279999999</v>
      </c>
      <c r="V43" s="23">
        <v>909.195279999999</v>
      </c>
      <c r="W43" s="23">
        <v>1589.5453499999999</v>
      </c>
    </row>
    <row r="44" spans="1:23" s="26" customFormat="1">
      <c r="A44" s="27" t="s">
        <v>120</v>
      </c>
      <c r="B44" s="27" t="s">
        <v>52</v>
      </c>
      <c r="C44" s="23">
        <v>11.84200024604794</v>
      </c>
      <c r="D44" s="23">
        <v>19.004999160766559</v>
      </c>
      <c r="E44" s="23">
        <v>29.35400009155266</v>
      </c>
      <c r="F44" s="23">
        <v>44.463000774383517</v>
      </c>
      <c r="G44" s="23">
        <v>65.595000267028794</v>
      </c>
      <c r="H44" s="23">
        <v>93.906997680664006</v>
      </c>
      <c r="I44" s="23">
        <v>128.11200141906639</v>
      </c>
      <c r="J44" s="23">
        <v>170.33100128173768</v>
      </c>
      <c r="K44" s="23">
        <v>224.36600494384737</v>
      </c>
      <c r="L44" s="23">
        <v>284.6400070190424</v>
      </c>
      <c r="M44" s="23">
        <v>369.21800231933537</v>
      </c>
      <c r="N44" s="23">
        <v>447.06698608398301</v>
      </c>
      <c r="O44" s="23">
        <v>529.74201965331906</v>
      </c>
      <c r="P44" s="23">
        <v>601.98800659179597</v>
      </c>
      <c r="Q44" s="23">
        <v>668.15499877929597</v>
      </c>
      <c r="R44" s="23">
        <v>728.96501159667901</v>
      </c>
      <c r="S44" s="23">
        <v>789.08801269531091</v>
      </c>
      <c r="T44" s="23">
        <v>851.26399230956895</v>
      </c>
      <c r="U44" s="23">
        <v>916.15402221679597</v>
      </c>
      <c r="V44" s="23">
        <v>989.02899169921807</v>
      </c>
      <c r="W44" s="23">
        <v>1064.0499877929678</v>
      </c>
    </row>
    <row r="45" spans="1:23" s="26" customFormat="1">
      <c r="A45" s="29" t="s">
        <v>118</v>
      </c>
      <c r="B45" s="29"/>
      <c r="C45" s="28">
        <v>15536</v>
      </c>
      <c r="D45" s="28">
        <v>15591</v>
      </c>
      <c r="E45" s="28">
        <v>15591</v>
      </c>
      <c r="F45" s="28">
        <v>14631.427654714107</v>
      </c>
      <c r="G45" s="28">
        <v>15202.697797866938</v>
      </c>
      <c r="H45" s="28">
        <v>15378.539197854789</v>
      </c>
      <c r="I45" s="28">
        <v>15221.834174782158</v>
      </c>
      <c r="J45" s="28">
        <v>16088.152896999998</v>
      </c>
      <c r="K45" s="28">
        <v>16088.152896999998</v>
      </c>
      <c r="L45" s="28">
        <v>16100.358777999998</v>
      </c>
      <c r="M45" s="28">
        <v>17446.540302354777</v>
      </c>
      <c r="N45" s="28">
        <v>18325.369929999997</v>
      </c>
      <c r="O45" s="28">
        <v>18445.263099999996</v>
      </c>
      <c r="P45" s="28">
        <v>19376.781729999999</v>
      </c>
      <c r="Q45" s="28">
        <v>20472.850034999996</v>
      </c>
      <c r="R45" s="28">
        <v>20217.017934999996</v>
      </c>
      <c r="S45" s="28">
        <v>20159.922644999999</v>
      </c>
      <c r="T45" s="28">
        <v>20159.922644999999</v>
      </c>
      <c r="U45" s="28">
        <v>20016.922644999999</v>
      </c>
      <c r="V45" s="28">
        <v>20943.429304999998</v>
      </c>
      <c r="W45" s="28">
        <v>22167.940054708051</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4093.3948200000004</v>
      </c>
      <c r="G49" s="23">
        <v>3791.0240900000003</v>
      </c>
      <c r="H49" s="23">
        <v>3791.0240900000003</v>
      </c>
      <c r="I49" s="23">
        <v>3737.5686099999994</v>
      </c>
      <c r="J49" s="23">
        <v>3009.7244499999993</v>
      </c>
      <c r="K49" s="23">
        <v>3009.7244499999993</v>
      </c>
      <c r="L49" s="23">
        <v>3009.7244499999993</v>
      </c>
      <c r="M49" s="23">
        <v>2590.6569699999991</v>
      </c>
      <c r="N49" s="23">
        <v>2590.6569699999991</v>
      </c>
      <c r="O49" s="23">
        <v>2590.6569699999991</v>
      </c>
      <c r="P49" s="23">
        <v>2590.6569699999991</v>
      </c>
      <c r="Q49" s="23">
        <v>2590.6569699999991</v>
      </c>
      <c r="R49" s="23">
        <v>2590.6569699999991</v>
      </c>
      <c r="S49" s="23">
        <v>2590.6569699999991</v>
      </c>
      <c r="T49" s="23">
        <v>2567.2194</v>
      </c>
      <c r="U49" s="23">
        <v>2567.2194</v>
      </c>
      <c r="V49" s="23">
        <v>2567.2194</v>
      </c>
      <c r="W49" s="23">
        <v>2567.2194</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3818.0007102803197</v>
      </c>
      <c r="K54" s="23">
        <v>4518.0001528760204</v>
      </c>
      <c r="L54" s="23">
        <v>4518.0001528780795</v>
      </c>
      <c r="M54" s="23">
        <v>4518.0001528789398</v>
      </c>
      <c r="N54" s="23">
        <v>4518.00015288538</v>
      </c>
      <c r="O54" s="23">
        <v>4518.0001529033198</v>
      </c>
      <c r="P54" s="23">
        <v>4518.0001531695198</v>
      </c>
      <c r="Q54" s="23">
        <v>5267.9999399999997</v>
      </c>
      <c r="R54" s="23">
        <v>5267.9999399999997</v>
      </c>
      <c r="S54" s="23">
        <v>5950.9999399999997</v>
      </c>
      <c r="T54" s="23">
        <v>5530.9999399999997</v>
      </c>
      <c r="U54" s="23">
        <v>5530.9999399999997</v>
      </c>
      <c r="V54" s="23">
        <v>5271.9999399999997</v>
      </c>
      <c r="W54" s="23">
        <v>5271.9999399999997</v>
      </c>
    </row>
    <row r="55" spans="1:23" s="26" customFormat="1">
      <c r="A55" s="27" t="s">
        <v>121</v>
      </c>
      <c r="B55" s="27" t="s">
        <v>64</v>
      </c>
      <c r="C55" s="23">
        <v>1088</v>
      </c>
      <c r="D55" s="23">
        <v>1088</v>
      </c>
      <c r="E55" s="23">
        <v>1088</v>
      </c>
      <c r="F55" s="23">
        <v>1088</v>
      </c>
      <c r="G55" s="23">
        <v>1088</v>
      </c>
      <c r="H55" s="23">
        <v>1088</v>
      </c>
      <c r="I55" s="23">
        <v>1217.7356600000001</v>
      </c>
      <c r="J55" s="23">
        <v>1217.7356600000001</v>
      </c>
      <c r="K55" s="23">
        <v>1772.0205700000001</v>
      </c>
      <c r="L55" s="23">
        <v>2149.0931</v>
      </c>
      <c r="M55" s="23">
        <v>3093.9198999999999</v>
      </c>
      <c r="N55" s="23">
        <v>3468</v>
      </c>
      <c r="O55" s="23">
        <v>3468</v>
      </c>
      <c r="P55" s="23">
        <v>3468</v>
      </c>
      <c r="Q55" s="23">
        <v>3468</v>
      </c>
      <c r="R55" s="23">
        <v>3468</v>
      </c>
      <c r="S55" s="23">
        <v>3468</v>
      </c>
      <c r="T55" s="23">
        <v>3556.0919650000001</v>
      </c>
      <c r="U55" s="23">
        <v>3556.0919650000001</v>
      </c>
      <c r="V55" s="23">
        <v>3556.0919650000001</v>
      </c>
      <c r="W55" s="23">
        <v>4267.9998999999998</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20.00010344316</v>
      </c>
      <c r="V56" s="23">
        <v>20.00010348548</v>
      </c>
      <c r="W56" s="23">
        <v>20.00016599272</v>
      </c>
    </row>
    <row r="57" spans="1:23" s="26" customFormat="1">
      <c r="A57" s="27" t="s">
        <v>121</v>
      </c>
      <c r="B57" s="27" t="s">
        <v>69</v>
      </c>
      <c r="C57" s="23">
        <v>0</v>
      </c>
      <c r="D57" s="23">
        <v>0</v>
      </c>
      <c r="E57" s="23">
        <v>0</v>
      </c>
      <c r="F57" s="23">
        <v>0</v>
      </c>
      <c r="G57" s="23">
        <v>0</v>
      </c>
      <c r="H57" s="23">
        <v>20.698560000000001</v>
      </c>
      <c r="I57" s="23">
        <v>185.50003000000001</v>
      </c>
      <c r="J57" s="23">
        <v>499.05565999999999</v>
      </c>
      <c r="K57" s="23">
        <v>677.00214000000005</v>
      </c>
      <c r="L57" s="23">
        <v>677.00214000000005</v>
      </c>
      <c r="M57" s="23">
        <v>812.97760000000005</v>
      </c>
      <c r="N57" s="23">
        <v>848.26490000000001</v>
      </c>
      <c r="O57" s="23">
        <v>848.26490000000001</v>
      </c>
      <c r="P57" s="23">
        <v>848.26490000000001</v>
      </c>
      <c r="Q57" s="23">
        <v>930.61649999999997</v>
      </c>
      <c r="R57" s="23">
        <v>930.61649999999997</v>
      </c>
      <c r="S57" s="23">
        <v>976.54944</v>
      </c>
      <c r="T57" s="23">
        <v>976.54944</v>
      </c>
      <c r="U57" s="23">
        <v>1286.1693</v>
      </c>
      <c r="V57" s="23">
        <v>1286.1693</v>
      </c>
      <c r="W57" s="23">
        <v>1529.7008000000001</v>
      </c>
    </row>
    <row r="58" spans="1:23" s="26" customFormat="1">
      <c r="A58" s="27" t="s">
        <v>121</v>
      </c>
      <c r="B58" s="27" t="s">
        <v>52</v>
      </c>
      <c r="C58" s="23">
        <v>13.892000317573469</v>
      </c>
      <c r="D58" s="23">
        <v>22.649999856948771</v>
      </c>
      <c r="E58" s="23">
        <v>34.591999292373558</v>
      </c>
      <c r="F58" s="23">
        <v>52.632001399993882</v>
      </c>
      <c r="G58" s="23">
        <v>78.731002807617102</v>
      </c>
      <c r="H58" s="23">
        <v>115.96300315856919</v>
      </c>
      <c r="I58" s="23">
        <v>167.26799392700121</v>
      </c>
      <c r="J58" s="23">
        <v>235.19099807739198</v>
      </c>
      <c r="K58" s="23">
        <v>322.48598861694268</v>
      </c>
      <c r="L58" s="23">
        <v>409.78600311279274</v>
      </c>
      <c r="M58" s="23">
        <v>530.108009338378</v>
      </c>
      <c r="N58" s="23">
        <v>643.83900451660099</v>
      </c>
      <c r="O58" s="23">
        <v>758.35401916503906</v>
      </c>
      <c r="P58" s="23">
        <v>865.12199401855401</v>
      </c>
      <c r="Q58" s="23">
        <v>966.22801208496003</v>
      </c>
      <c r="R58" s="23">
        <v>1055.391967773437</v>
      </c>
      <c r="S58" s="23">
        <v>1140.014007568358</v>
      </c>
      <c r="T58" s="23">
        <v>1225.154998779296</v>
      </c>
      <c r="U58" s="23">
        <v>1313.720001220702</v>
      </c>
      <c r="V58" s="23">
        <v>1416.7400207519531</v>
      </c>
      <c r="W58" s="23">
        <v>1521.0869445800731</v>
      </c>
    </row>
    <row r="59" spans="1:23" s="26" customFormat="1">
      <c r="A59" s="29" t="s">
        <v>118</v>
      </c>
      <c r="B59" s="29"/>
      <c r="C59" s="28">
        <v>14345</v>
      </c>
      <c r="D59" s="28">
        <v>14360</v>
      </c>
      <c r="E59" s="28">
        <v>14360</v>
      </c>
      <c r="F59" s="28">
        <v>13618.394820000001</v>
      </c>
      <c r="G59" s="28">
        <v>13316.024090000001</v>
      </c>
      <c r="H59" s="28">
        <v>13316.024090000001</v>
      </c>
      <c r="I59" s="28">
        <v>13392.304269999999</v>
      </c>
      <c r="J59" s="28">
        <v>12664.460820280319</v>
      </c>
      <c r="K59" s="28">
        <v>13918.745172876021</v>
      </c>
      <c r="L59" s="28">
        <v>14295.817702878079</v>
      </c>
      <c r="M59" s="28">
        <v>14821.577022878941</v>
      </c>
      <c r="N59" s="28">
        <v>15195.657122885379</v>
      </c>
      <c r="O59" s="28">
        <v>15025.657122903318</v>
      </c>
      <c r="P59" s="28">
        <v>15025.65712316952</v>
      </c>
      <c r="Q59" s="28">
        <v>15775.656909999998</v>
      </c>
      <c r="R59" s="28">
        <v>15775.656909999998</v>
      </c>
      <c r="S59" s="28">
        <v>16458.656909999998</v>
      </c>
      <c r="T59" s="28">
        <v>16103.311304999999</v>
      </c>
      <c r="U59" s="28">
        <v>15163.311304999999</v>
      </c>
      <c r="V59" s="28">
        <v>14904.311304999999</v>
      </c>
      <c r="W59" s="28">
        <v>15616.219239999999</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2241.2388549999996</v>
      </c>
      <c r="I68" s="23">
        <v>2315.10142</v>
      </c>
      <c r="J68" s="23">
        <v>3036.3546259999998</v>
      </c>
      <c r="K68" s="23">
        <v>3070.9996959999999</v>
      </c>
      <c r="L68" s="23">
        <v>2958.9996959999999</v>
      </c>
      <c r="M68" s="23">
        <v>2958.9996959999999</v>
      </c>
      <c r="N68" s="23">
        <v>3333.3047860000001</v>
      </c>
      <c r="O68" s="23">
        <v>3139.3047860000001</v>
      </c>
      <c r="P68" s="23">
        <v>3139.3047860000001</v>
      </c>
      <c r="Q68" s="23">
        <v>3138.6750759999991</v>
      </c>
      <c r="R68" s="23">
        <v>3237.1597059999999</v>
      </c>
      <c r="S68" s="23">
        <v>3435.9363199999998</v>
      </c>
      <c r="T68" s="23">
        <v>3374.6420199999998</v>
      </c>
      <c r="U68" s="23">
        <v>3650.5711499999998</v>
      </c>
      <c r="V68" s="23">
        <v>3611.5711499999998</v>
      </c>
      <c r="W68" s="23">
        <v>3611.5711499999998</v>
      </c>
    </row>
    <row r="69" spans="1:23" s="26" customFormat="1">
      <c r="A69" s="27" t="s">
        <v>122</v>
      </c>
      <c r="B69" s="27" t="s">
        <v>64</v>
      </c>
      <c r="C69" s="23">
        <v>353</v>
      </c>
      <c r="D69" s="23">
        <v>353</v>
      </c>
      <c r="E69" s="23">
        <v>353</v>
      </c>
      <c r="F69" s="23">
        <v>353</v>
      </c>
      <c r="G69" s="23">
        <v>353</v>
      </c>
      <c r="H69" s="23">
        <v>353</v>
      </c>
      <c r="I69" s="23">
        <v>400.05718200000001</v>
      </c>
      <c r="J69" s="23">
        <v>400.05718200000001</v>
      </c>
      <c r="K69" s="23">
        <v>400.05718200000001</v>
      </c>
      <c r="L69" s="23">
        <v>436.29889000000003</v>
      </c>
      <c r="M69" s="23">
        <v>484.06188999999904</v>
      </c>
      <c r="N69" s="23">
        <v>484.06188999999904</v>
      </c>
      <c r="O69" s="23">
        <v>659.37447999999995</v>
      </c>
      <c r="P69" s="23">
        <v>659.37447999999995</v>
      </c>
      <c r="Q69" s="23">
        <v>659.37447999999995</v>
      </c>
      <c r="R69" s="23">
        <v>996.04755</v>
      </c>
      <c r="S69" s="23">
        <v>996.04755</v>
      </c>
      <c r="T69" s="23">
        <v>1044.9503999999999</v>
      </c>
      <c r="U69" s="23">
        <v>1044.9503999999999</v>
      </c>
      <c r="V69" s="23">
        <v>1141.01306</v>
      </c>
      <c r="W69" s="23">
        <v>1352.9999400000002</v>
      </c>
    </row>
    <row r="70" spans="1:23" s="26" customFormat="1">
      <c r="A70" s="27" t="s">
        <v>122</v>
      </c>
      <c r="B70" s="27" t="s">
        <v>32</v>
      </c>
      <c r="C70" s="23">
        <v>205</v>
      </c>
      <c r="D70" s="23">
        <v>205</v>
      </c>
      <c r="E70" s="23">
        <v>205</v>
      </c>
      <c r="F70" s="23">
        <v>205</v>
      </c>
      <c r="G70" s="23">
        <v>205</v>
      </c>
      <c r="H70" s="23">
        <v>205</v>
      </c>
      <c r="I70" s="23">
        <v>205</v>
      </c>
      <c r="J70" s="23">
        <v>205</v>
      </c>
      <c r="K70" s="23">
        <v>205</v>
      </c>
      <c r="L70" s="23">
        <v>175</v>
      </c>
      <c r="M70" s="23">
        <v>175</v>
      </c>
      <c r="N70" s="23">
        <v>175</v>
      </c>
      <c r="O70" s="23">
        <v>175</v>
      </c>
      <c r="P70" s="23">
        <v>150</v>
      </c>
      <c r="Q70" s="23">
        <v>150.00017315842001</v>
      </c>
      <c r="R70" s="23">
        <v>414.49777</v>
      </c>
      <c r="S70" s="23">
        <v>414.49777</v>
      </c>
      <c r="T70" s="23">
        <v>414.49777</v>
      </c>
      <c r="U70" s="23">
        <v>678.22906</v>
      </c>
      <c r="V70" s="23">
        <v>678.22906</v>
      </c>
      <c r="W70" s="23">
        <v>1409.2788</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12.52200007438652</v>
      </c>
      <c r="D72" s="23">
        <v>21.238999962806652</v>
      </c>
      <c r="E72" s="23">
        <v>28.024999618530217</v>
      </c>
      <c r="F72" s="23">
        <v>36.14499950408932</v>
      </c>
      <c r="G72" s="23">
        <v>48.789000988006521</v>
      </c>
      <c r="H72" s="23">
        <v>68.467000484466524</v>
      </c>
      <c r="I72" s="23">
        <v>91.850003242492491</v>
      </c>
      <c r="J72" s="23">
        <v>115.94499969482411</v>
      </c>
      <c r="K72" s="23">
        <v>145.23299789428609</v>
      </c>
      <c r="L72" s="23">
        <v>173.4100074768057</v>
      </c>
      <c r="M72" s="23">
        <v>214.6700057983391</v>
      </c>
      <c r="N72" s="23">
        <v>250.1699981689448</v>
      </c>
      <c r="O72" s="23">
        <v>284.16101074218739</v>
      </c>
      <c r="P72" s="23">
        <v>312.40999603271428</v>
      </c>
      <c r="Q72" s="23">
        <v>337.17100524902332</v>
      </c>
      <c r="R72" s="23">
        <v>358.63700103759709</v>
      </c>
      <c r="S72" s="23">
        <v>379.96401214599501</v>
      </c>
      <c r="T72" s="23">
        <v>401.78199005126805</v>
      </c>
      <c r="U72" s="23">
        <v>424.49101257324105</v>
      </c>
      <c r="V72" s="23">
        <v>451.54799652099496</v>
      </c>
      <c r="W72" s="23">
        <v>478.70400238036996</v>
      </c>
    </row>
    <row r="73" spans="1:23" s="26" customFormat="1">
      <c r="A73" s="29" t="s">
        <v>118</v>
      </c>
      <c r="B73" s="29"/>
      <c r="C73" s="28">
        <v>5711</v>
      </c>
      <c r="D73" s="28">
        <v>5797</v>
      </c>
      <c r="E73" s="28">
        <v>5317</v>
      </c>
      <c r="F73" s="28">
        <v>5137</v>
      </c>
      <c r="G73" s="28">
        <v>5137</v>
      </c>
      <c r="H73" s="28">
        <v>5238.2388549999996</v>
      </c>
      <c r="I73" s="28">
        <v>5359.1586019999995</v>
      </c>
      <c r="J73" s="28">
        <v>6080.4118080000007</v>
      </c>
      <c r="K73" s="28">
        <v>6115.0568779999994</v>
      </c>
      <c r="L73" s="28">
        <v>5656.2985859999999</v>
      </c>
      <c r="M73" s="28">
        <v>5704.0615859999989</v>
      </c>
      <c r="N73" s="28">
        <v>5809.3666759999996</v>
      </c>
      <c r="O73" s="28">
        <v>5790.679266000001</v>
      </c>
      <c r="P73" s="28">
        <v>5790.679266000001</v>
      </c>
      <c r="Q73" s="28">
        <v>4910.0495559999999</v>
      </c>
      <c r="R73" s="28">
        <v>5345.2072560000006</v>
      </c>
      <c r="S73" s="28">
        <v>5014.98387</v>
      </c>
      <c r="T73" s="28">
        <v>5002.5924199999999</v>
      </c>
      <c r="U73" s="28">
        <v>5278.5215499999995</v>
      </c>
      <c r="V73" s="28">
        <v>5335.58421</v>
      </c>
      <c r="W73" s="28">
        <v>5547.5710899999995</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574</v>
      </c>
      <c r="D82" s="23">
        <v>574</v>
      </c>
      <c r="E82" s="23">
        <v>715.65578999999991</v>
      </c>
      <c r="F82" s="23">
        <v>857.31183999999905</v>
      </c>
      <c r="G82" s="23">
        <v>998.37555499999996</v>
      </c>
      <c r="H82" s="23">
        <v>1135.53098</v>
      </c>
      <c r="I82" s="23">
        <v>1272.6866499999999</v>
      </c>
      <c r="J82" s="23">
        <v>1409.8420599999999</v>
      </c>
      <c r="K82" s="23">
        <v>1546.99748</v>
      </c>
      <c r="L82" s="23">
        <v>1687.923589999999</v>
      </c>
      <c r="M82" s="23">
        <v>1829.5794099999998</v>
      </c>
      <c r="N82" s="23">
        <v>1966.7348</v>
      </c>
      <c r="O82" s="23">
        <v>2103.8904216197197</v>
      </c>
      <c r="P82" s="23">
        <v>2241.0458818841798</v>
      </c>
      <c r="Q82" s="23">
        <v>2378.2013318907198</v>
      </c>
      <c r="R82" s="23">
        <v>2515.3569818930901</v>
      </c>
      <c r="S82" s="23">
        <v>2652.5123918965501</v>
      </c>
      <c r="T82" s="23">
        <v>2789.6678219018404</v>
      </c>
      <c r="U82" s="23">
        <v>2936.1589730000001</v>
      </c>
      <c r="V82" s="23">
        <v>3075.2178140000001</v>
      </c>
      <c r="W82" s="23">
        <v>3075.2178140000001</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17.203593999999999</v>
      </c>
      <c r="W83" s="23">
        <v>17.203593999999999</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106.35373506436</v>
      </c>
      <c r="R85" s="23">
        <v>106.35373513736</v>
      </c>
      <c r="S85" s="23">
        <v>231.76435527399897</v>
      </c>
      <c r="T85" s="23">
        <v>231.76435533583899</v>
      </c>
      <c r="U85" s="23">
        <v>604.74761999999998</v>
      </c>
      <c r="V85" s="23">
        <v>604.74761999999998</v>
      </c>
      <c r="W85" s="23">
        <v>828.63861999999995</v>
      </c>
    </row>
    <row r="86" spans="1:23" s="26" customFormat="1">
      <c r="A86" s="27" t="s">
        <v>123</v>
      </c>
      <c r="B86" s="27" t="s">
        <v>52</v>
      </c>
      <c r="C86" s="23">
        <v>1.748000040650366</v>
      </c>
      <c r="D86" s="23">
        <v>2.6260000169277151</v>
      </c>
      <c r="E86" s="23">
        <v>3.9720000028610172</v>
      </c>
      <c r="F86" s="23">
        <v>5.8790002465248019</v>
      </c>
      <c r="G86" s="23">
        <v>8.5420000553130997</v>
      </c>
      <c r="H86" s="23">
        <v>12.288000106811459</v>
      </c>
      <c r="I86" s="23">
        <v>17.465999841689982</v>
      </c>
      <c r="J86" s="23">
        <v>23.186999797821031</v>
      </c>
      <c r="K86" s="23">
        <v>29.702999591827322</v>
      </c>
      <c r="L86" s="23">
        <v>36.034999847412109</v>
      </c>
      <c r="M86" s="23">
        <v>45.019998550414897</v>
      </c>
      <c r="N86" s="23">
        <v>53.326001167297299</v>
      </c>
      <c r="O86" s="23">
        <v>61.287000656127901</v>
      </c>
      <c r="P86" s="23">
        <v>68.279998779296804</v>
      </c>
      <c r="Q86" s="23">
        <v>74.383001327514606</v>
      </c>
      <c r="R86" s="23">
        <v>79.70300102233881</v>
      </c>
      <c r="S86" s="23">
        <v>84.964000701904197</v>
      </c>
      <c r="T86" s="23">
        <v>90.340997695922695</v>
      </c>
      <c r="U86" s="23">
        <v>95.968002319335795</v>
      </c>
      <c r="V86" s="23">
        <v>102.3429965972899</v>
      </c>
      <c r="W86" s="23">
        <v>108.78900146484361</v>
      </c>
    </row>
    <row r="87" spans="1:23" s="26" customFormat="1">
      <c r="A87" s="29" t="s">
        <v>118</v>
      </c>
      <c r="B87" s="29"/>
      <c r="C87" s="28">
        <v>3368.8999938964839</v>
      </c>
      <c r="D87" s="28">
        <v>3368.8999938964839</v>
      </c>
      <c r="E87" s="28">
        <v>3510.5557838964837</v>
      </c>
      <c r="F87" s="28">
        <v>3652.2118338964829</v>
      </c>
      <c r="G87" s="28">
        <v>3793.275548896484</v>
      </c>
      <c r="H87" s="28">
        <v>3930.4309738964839</v>
      </c>
      <c r="I87" s="28">
        <v>4067.586643896484</v>
      </c>
      <c r="J87" s="28">
        <v>4204.7420538964834</v>
      </c>
      <c r="K87" s="28">
        <v>4341.8974738964844</v>
      </c>
      <c r="L87" s="28">
        <v>4482.8235838964829</v>
      </c>
      <c r="M87" s="28">
        <v>4874.4794038964837</v>
      </c>
      <c r="N87" s="28">
        <v>5011.6347938964836</v>
      </c>
      <c r="O87" s="28">
        <v>5148.7904155162032</v>
      </c>
      <c r="P87" s="28">
        <v>5285.9458757806642</v>
      </c>
      <c r="Q87" s="28">
        <v>5423.1013257872037</v>
      </c>
      <c r="R87" s="28">
        <v>5560.2569757895744</v>
      </c>
      <c r="S87" s="28">
        <v>5697.4123857930335</v>
      </c>
      <c r="T87" s="28">
        <v>5834.5678157983239</v>
      </c>
      <c r="U87" s="28">
        <v>5981.058966896484</v>
      </c>
      <c r="V87" s="28">
        <v>6017.3214018964836</v>
      </c>
      <c r="W87" s="28">
        <v>6017.3214018964836</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300</v>
      </c>
      <c r="I92" s="23">
        <v>300</v>
      </c>
      <c r="J92" s="23">
        <v>502.14995999999996</v>
      </c>
      <c r="K92" s="23">
        <v>502.14995999999996</v>
      </c>
      <c r="L92" s="23">
        <v>606.78576577109993</v>
      </c>
      <c r="M92" s="23">
        <v>821.06054000000006</v>
      </c>
      <c r="N92" s="23">
        <v>821.06054000000006</v>
      </c>
      <c r="O92" s="23">
        <v>945.18597999999997</v>
      </c>
      <c r="P92" s="23">
        <v>920.18597999999997</v>
      </c>
      <c r="Q92" s="23">
        <v>1114.12590315842</v>
      </c>
      <c r="R92" s="23">
        <v>1930.3870699999998</v>
      </c>
      <c r="S92" s="23">
        <v>1930.3870699999998</v>
      </c>
      <c r="T92" s="23">
        <v>1930.3870699999998</v>
      </c>
      <c r="U92" s="23">
        <v>2379.2130234431597</v>
      </c>
      <c r="V92" s="23">
        <v>2379.2130234854799</v>
      </c>
      <c r="W92" s="23">
        <v>4050.4994659927202</v>
      </c>
    </row>
    <row r="93" spans="1:23" s="26" customFormat="1">
      <c r="A93" s="27" t="s">
        <v>36</v>
      </c>
      <c r="B93" s="27" t="s">
        <v>68</v>
      </c>
      <c r="C93" s="23">
        <v>1410</v>
      </c>
      <c r="D93" s="23">
        <v>1410</v>
      </c>
      <c r="E93" s="23">
        <v>1410</v>
      </c>
      <c r="F93" s="23">
        <v>1410</v>
      </c>
      <c r="G93" s="23">
        <v>3450</v>
      </c>
      <c r="H93" s="23">
        <v>3470.6985599999998</v>
      </c>
      <c r="I93" s="23">
        <v>3635.5000300000002</v>
      </c>
      <c r="J93" s="23">
        <v>3949.05566</v>
      </c>
      <c r="K93" s="23">
        <v>4127.0021400000005</v>
      </c>
      <c r="L93" s="23">
        <v>4127.0021400000005</v>
      </c>
      <c r="M93" s="23">
        <v>4262.9776000000002</v>
      </c>
      <c r="N93" s="23">
        <v>4298.2649000000001</v>
      </c>
      <c r="O93" s="23">
        <v>4298.2649000000001</v>
      </c>
      <c r="P93" s="23">
        <v>4298.2649000000001</v>
      </c>
      <c r="Q93" s="23">
        <v>4486.9722896785297</v>
      </c>
      <c r="R93" s="23">
        <v>5820.6030999440982</v>
      </c>
      <c r="S93" s="23">
        <v>6618.3318652739972</v>
      </c>
      <c r="T93" s="23">
        <v>6618.3318653358374</v>
      </c>
      <c r="U93" s="23">
        <v>7300.9349899999979</v>
      </c>
      <c r="V93" s="23">
        <v>7300.9349899999979</v>
      </c>
      <c r="W93" s="23">
        <v>8448.7075599999989</v>
      </c>
    </row>
    <row r="94" spans="1:23" s="26" customFormat="1">
      <c r="A94" s="27" t="s">
        <v>36</v>
      </c>
      <c r="B94" s="27" t="s">
        <v>72</v>
      </c>
      <c r="C94" s="23">
        <v>65.020000949501707</v>
      </c>
      <c r="D94" s="23">
        <v>105.22399708628635</v>
      </c>
      <c r="E94" s="23">
        <v>157.14099991321538</v>
      </c>
      <c r="F94" s="23">
        <v>231.20100456476192</v>
      </c>
      <c r="G94" s="23">
        <v>336.61299967765711</v>
      </c>
      <c r="H94" s="23">
        <v>482.41500616073557</v>
      </c>
      <c r="I94" s="23">
        <v>666.07999730109884</v>
      </c>
      <c r="J94" s="23">
        <v>887.394996166228</v>
      </c>
      <c r="K94" s="23">
        <v>1169.7170071601845</v>
      </c>
      <c r="L94" s="23">
        <v>1451.489028930662</v>
      </c>
      <c r="M94" s="23">
        <v>1835.4960269927942</v>
      </c>
      <c r="N94" s="23">
        <v>2195.8229799270603</v>
      </c>
      <c r="O94" s="23">
        <v>2552.0270214080788</v>
      </c>
      <c r="P94" s="23">
        <v>2864.5329666137663</v>
      </c>
      <c r="Q94" s="23">
        <v>3151.86301231384</v>
      </c>
      <c r="R94" s="23">
        <v>3412.5539455413791</v>
      </c>
      <c r="S94" s="23">
        <v>3667.4700355529735</v>
      </c>
      <c r="T94" s="23">
        <v>3928.2169666290242</v>
      </c>
      <c r="U94" s="23">
        <v>4202.2190551757749</v>
      </c>
      <c r="V94" s="23">
        <v>4515.6949481964066</v>
      </c>
      <c r="W94" s="23">
        <v>4833.8079452514494</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0</v>
      </c>
      <c r="I97" s="23">
        <v>0</v>
      </c>
      <c r="J97" s="23">
        <v>0</v>
      </c>
      <c r="K97" s="23">
        <v>0</v>
      </c>
      <c r="L97" s="23">
        <v>4.657711E-4</v>
      </c>
      <c r="M97" s="23">
        <v>178.75064</v>
      </c>
      <c r="N97" s="23">
        <v>178.75064</v>
      </c>
      <c r="O97" s="23">
        <v>336.63024999999999</v>
      </c>
      <c r="P97" s="23">
        <v>336.63024999999999</v>
      </c>
      <c r="Q97" s="23">
        <v>530.57000000000005</v>
      </c>
      <c r="R97" s="23">
        <v>735.96609999999998</v>
      </c>
      <c r="S97" s="23">
        <v>735.96609999999998</v>
      </c>
      <c r="T97" s="23">
        <v>735.96609999999998</v>
      </c>
      <c r="U97" s="23">
        <v>735.96609999999998</v>
      </c>
      <c r="V97" s="23">
        <v>735.96609999999998</v>
      </c>
      <c r="W97" s="23">
        <v>1140.3035</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2880.00205461417</v>
      </c>
      <c r="R98" s="23">
        <v>4213.6326899999985</v>
      </c>
      <c r="S98" s="23">
        <v>4500.8227899999993</v>
      </c>
      <c r="T98" s="23">
        <v>4500.8227899999993</v>
      </c>
      <c r="U98" s="23">
        <v>4500.8227899999993</v>
      </c>
      <c r="V98" s="23">
        <v>4500.8227899999993</v>
      </c>
      <c r="W98" s="23">
        <v>4500.8227899999993</v>
      </c>
    </row>
    <row r="99" spans="1:23" s="26" customFormat="1">
      <c r="A99" s="27" t="s">
        <v>119</v>
      </c>
      <c r="B99" s="27" t="s">
        <v>72</v>
      </c>
      <c r="C99" s="23">
        <v>25.01600027084341</v>
      </c>
      <c r="D99" s="23">
        <v>39.703998088836649</v>
      </c>
      <c r="E99" s="23">
        <v>61.198000907897928</v>
      </c>
      <c r="F99" s="23">
        <v>92.082002639770394</v>
      </c>
      <c r="G99" s="23">
        <v>134.95599555969159</v>
      </c>
      <c r="H99" s="23">
        <v>191.79000473022438</v>
      </c>
      <c r="I99" s="23">
        <v>261.38399887084893</v>
      </c>
      <c r="J99" s="23">
        <v>342.74099731445313</v>
      </c>
      <c r="K99" s="23">
        <v>447.92901611328102</v>
      </c>
      <c r="L99" s="23">
        <v>547.61801147460903</v>
      </c>
      <c r="M99" s="23">
        <v>676.48001098632699</v>
      </c>
      <c r="N99" s="23">
        <v>801.42098999023403</v>
      </c>
      <c r="O99" s="23">
        <v>918.48297119140511</v>
      </c>
      <c r="P99" s="23">
        <v>1016.7329711914051</v>
      </c>
      <c r="Q99" s="23">
        <v>1105.925994873046</v>
      </c>
      <c r="R99" s="23">
        <v>1189.856964111327</v>
      </c>
      <c r="S99" s="23">
        <v>1273.4400024414051</v>
      </c>
      <c r="T99" s="23">
        <v>1359.6749877929681</v>
      </c>
      <c r="U99" s="23">
        <v>1451.8860168456999</v>
      </c>
      <c r="V99" s="23">
        <v>1556.0349426269499</v>
      </c>
      <c r="W99" s="23">
        <v>1661.1780090331949</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20</v>
      </c>
      <c r="I102" s="23">
        <v>20</v>
      </c>
      <c r="J102" s="23">
        <v>222.14995999999999</v>
      </c>
      <c r="K102" s="23">
        <v>222.14995999999999</v>
      </c>
      <c r="L102" s="23">
        <v>356.78530000000001</v>
      </c>
      <c r="M102" s="23">
        <v>392.30990000000003</v>
      </c>
      <c r="N102" s="23">
        <v>392.30990000000003</v>
      </c>
      <c r="O102" s="23">
        <v>413.55572999999998</v>
      </c>
      <c r="P102" s="23">
        <v>413.55572999999998</v>
      </c>
      <c r="Q102" s="23">
        <v>413.55572999999998</v>
      </c>
      <c r="R102" s="23">
        <v>759.92319999999995</v>
      </c>
      <c r="S102" s="23">
        <v>759.92319999999995</v>
      </c>
      <c r="T102" s="23">
        <v>759.92319999999995</v>
      </c>
      <c r="U102" s="23">
        <v>945.01775999999995</v>
      </c>
      <c r="V102" s="23">
        <v>945.01775999999995</v>
      </c>
      <c r="W102" s="23">
        <v>1480.9169999999999</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570.00017480674001</v>
      </c>
      <c r="S103" s="23">
        <v>909.195279999999</v>
      </c>
      <c r="T103" s="23">
        <v>909.195279999999</v>
      </c>
      <c r="U103" s="23">
        <v>909.195279999999</v>
      </c>
      <c r="V103" s="23">
        <v>909.195279999999</v>
      </c>
      <c r="W103" s="23">
        <v>1589.5453499999999</v>
      </c>
    </row>
    <row r="104" spans="1:23">
      <c r="A104" s="27" t="s">
        <v>120</v>
      </c>
      <c r="B104" s="27" t="s">
        <v>72</v>
      </c>
      <c r="C104" s="23">
        <v>11.84200024604794</v>
      </c>
      <c r="D104" s="23">
        <v>19.004999160766559</v>
      </c>
      <c r="E104" s="23">
        <v>29.35400009155266</v>
      </c>
      <c r="F104" s="23">
        <v>44.463000774383517</v>
      </c>
      <c r="G104" s="23">
        <v>65.595000267028794</v>
      </c>
      <c r="H104" s="23">
        <v>93.906997680664006</v>
      </c>
      <c r="I104" s="23">
        <v>128.11200141906639</v>
      </c>
      <c r="J104" s="23">
        <v>170.33100128173768</v>
      </c>
      <c r="K104" s="23">
        <v>224.36600494384737</v>
      </c>
      <c r="L104" s="23">
        <v>284.6400070190424</v>
      </c>
      <c r="M104" s="23">
        <v>369.21800231933537</v>
      </c>
      <c r="N104" s="23">
        <v>447.06698608398301</v>
      </c>
      <c r="O104" s="23">
        <v>529.74201965331906</v>
      </c>
      <c r="P104" s="23">
        <v>601.98800659179597</v>
      </c>
      <c r="Q104" s="23">
        <v>668.15499877929597</v>
      </c>
      <c r="R104" s="23">
        <v>728.96501159667901</v>
      </c>
      <c r="S104" s="23">
        <v>789.08801269531091</v>
      </c>
      <c r="T104" s="23">
        <v>851.26399230956895</v>
      </c>
      <c r="U104" s="23">
        <v>916.15402221679597</v>
      </c>
      <c r="V104" s="23">
        <v>989.02899169921807</v>
      </c>
      <c r="W104" s="23">
        <v>1064.0499877929678</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20.00010344316</v>
      </c>
      <c r="V107" s="23">
        <v>20.00010348548</v>
      </c>
      <c r="W107" s="23">
        <v>20.00016599272</v>
      </c>
    </row>
    <row r="108" spans="1:23">
      <c r="A108" s="27" t="s">
        <v>121</v>
      </c>
      <c r="B108" s="27" t="s">
        <v>68</v>
      </c>
      <c r="C108" s="23">
        <v>0</v>
      </c>
      <c r="D108" s="23">
        <v>0</v>
      </c>
      <c r="E108" s="23">
        <v>0</v>
      </c>
      <c r="F108" s="23">
        <v>0</v>
      </c>
      <c r="G108" s="23">
        <v>0</v>
      </c>
      <c r="H108" s="23">
        <v>20.698560000000001</v>
      </c>
      <c r="I108" s="23">
        <v>185.50003000000001</v>
      </c>
      <c r="J108" s="23">
        <v>499.05565999999999</v>
      </c>
      <c r="K108" s="23">
        <v>677.00214000000005</v>
      </c>
      <c r="L108" s="23">
        <v>677.00214000000005</v>
      </c>
      <c r="M108" s="23">
        <v>812.97760000000005</v>
      </c>
      <c r="N108" s="23">
        <v>848.26490000000001</v>
      </c>
      <c r="O108" s="23">
        <v>848.26490000000001</v>
      </c>
      <c r="P108" s="23">
        <v>848.26490000000001</v>
      </c>
      <c r="Q108" s="23">
        <v>930.61649999999997</v>
      </c>
      <c r="R108" s="23">
        <v>930.61649999999997</v>
      </c>
      <c r="S108" s="23">
        <v>976.54944</v>
      </c>
      <c r="T108" s="23">
        <v>976.54944</v>
      </c>
      <c r="U108" s="23">
        <v>1286.1693</v>
      </c>
      <c r="V108" s="23">
        <v>1286.1693</v>
      </c>
      <c r="W108" s="23">
        <v>1529.7008000000001</v>
      </c>
    </row>
    <row r="109" spans="1:23">
      <c r="A109" s="27" t="s">
        <v>121</v>
      </c>
      <c r="B109" s="27" t="s">
        <v>72</v>
      </c>
      <c r="C109" s="23">
        <v>13.892000317573469</v>
      </c>
      <c r="D109" s="23">
        <v>22.649999856948771</v>
      </c>
      <c r="E109" s="23">
        <v>34.591999292373558</v>
      </c>
      <c r="F109" s="23">
        <v>52.632001399993882</v>
      </c>
      <c r="G109" s="23">
        <v>78.731002807617102</v>
      </c>
      <c r="H109" s="23">
        <v>115.96300315856919</v>
      </c>
      <c r="I109" s="23">
        <v>167.26799392700121</v>
      </c>
      <c r="J109" s="23">
        <v>235.19099807739198</v>
      </c>
      <c r="K109" s="23">
        <v>322.48598861694268</v>
      </c>
      <c r="L109" s="23">
        <v>409.78600311279274</v>
      </c>
      <c r="M109" s="23">
        <v>530.108009338378</v>
      </c>
      <c r="N109" s="23">
        <v>643.83900451660099</v>
      </c>
      <c r="O109" s="23">
        <v>758.35401916503906</v>
      </c>
      <c r="P109" s="23">
        <v>865.12199401855401</v>
      </c>
      <c r="Q109" s="23">
        <v>966.22801208496003</v>
      </c>
      <c r="R109" s="23">
        <v>1055.391967773437</v>
      </c>
      <c r="S109" s="23">
        <v>1140.014007568358</v>
      </c>
      <c r="T109" s="23">
        <v>1225.154998779296</v>
      </c>
      <c r="U109" s="23">
        <v>1313.720001220702</v>
      </c>
      <c r="V109" s="23">
        <v>1416.7400207519531</v>
      </c>
      <c r="W109" s="23">
        <v>1521.0869445800731</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205</v>
      </c>
      <c r="I112" s="23">
        <v>205</v>
      </c>
      <c r="J112" s="23">
        <v>205</v>
      </c>
      <c r="K112" s="23">
        <v>205</v>
      </c>
      <c r="L112" s="23">
        <v>175</v>
      </c>
      <c r="M112" s="23">
        <v>175</v>
      </c>
      <c r="N112" s="23">
        <v>175</v>
      </c>
      <c r="O112" s="23">
        <v>175</v>
      </c>
      <c r="P112" s="23">
        <v>150</v>
      </c>
      <c r="Q112" s="23">
        <v>150.00017315842001</v>
      </c>
      <c r="R112" s="23">
        <v>414.49777</v>
      </c>
      <c r="S112" s="23">
        <v>414.49777</v>
      </c>
      <c r="T112" s="23">
        <v>414.49777</v>
      </c>
      <c r="U112" s="23">
        <v>678.22906</v>
      </c>
      <c r="V112" s="23">
        <v>678.22906</v>
      </c>
      <c r="W112" s="23">
        <v>1409.2788</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12.52200007438652</v>
      </c>
      <c r="D114" s="23">
        <v>21.238999962806652</v>
      </c>
      <c r="E114" s="23">
        <v>28.024999618530217</v>
      </c>
      <c r="F114" s="23">
        <v>36.14499950408932</v>
      </c>
      <c r="G114" s="23">
        <v>48.789000988006521</v>
      </c>
      <c r="H114" s="23">
        <v>68.467000484466524</v>
      </c>
      <c r="I114" s="23">
        <v>91.850003242492491</v>
      </c>
      <c r="J114" s="23">
        <v>115.94499969482411</v>
      </c>
      <c r="K114" s="23">
        <v>145.23299789428609</v>
      </c>
      <c r="L114" s="23">
        <v>173.4100074768057</v>
      </c>
      <c r="M114" s="23">
        <v>214.6700057983391</v>
      </c>
      <c r="N114" s="23">
        <v>250.1699981689448</v>
      </c>
      <c r="O114" s="23">
        <v>284.16101074218739</v>
      </c>
      <c r="P114" s="23">
        <v>312.40999603271428</v>
      </c>
      <c r="Q114" s="23">
        <v>337.17100524902332</v>
      </c>
      <c r="R114" s="23">
        <v>358.63700103759709</v>
      </c>
      <c r="S114" s="23">
        <v>379.96401214599501</v>
      </c>
      <c r="T114" s="23">
        <v>401.78199005126805</v>
      </c>
      <c r="U114" s="23">
        <v>424.49101257324105</v>
      </c>
      <c r="V114" s="23">
        <v>451.54799652099496</v>
      </c>
      <c r="W114" s="23">
        <v>478.70400238036996</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106.35373506436</v>
      </c>
      <c r="R118" s="23">
        <v>106.35373513736</v>
      </c>
      <c r="S118" s="23">
        <v>231.76435527399897</v>
      </c>
      <c r="T118" s="23">
        <v>231.76435533583899</v>
      </c>
      <c r="U118" s="23">
        <v>604.74761999999998</v>
      </c>
      <c r="V118" s="23">
        <v>604.74761999999998</v>
      </c>
      <c r="W118" s="23">
        <v>828.63861999999995</v>
      </c>
    </row>
    <row r="119" spans="1:23">
      <c r="A119" s="27" t="s">
        <v>123</v>
      </c>
      <c r="B119" s="27" t="s">
        <v>72</v>
      </c>
      <c r="C119" s="23">
        <v>1.748000040650366</v>
      </c>
      <c r="D119" s="23">
        <v>2.6260000169277151</v>
      </c>
      <c r="E119" s="23">
        <v>3.9720000028610172</v>
      </c>
      <c r="F119" s="23">
        <v>5.8790002465248019</v>
      </c>
      <c r="G119" s="23">
        <v>8.5420000553130997</v>
      </c>
      <c r="H119" s="23">
        <v>12.288000106811459</v>
      </c>
      <c r="I119" s="23">
        <v>17.465999841689982</v>
      </c>
      <c r="J119" s="23">
        <v>23.186999797821031</v>
      </c>
      <c r="K119" s="23">
        <v>29.702999591827322</v>
      </c>
      <c r="L119" s="23">
        <v>36.034999847412109</v>
      </c>
      <c r="M119" s="23">
        <v>45.019998550414897</v>
      </c>
      <c r="N119" s="23">
        <v>53.326001167297299</v>
      </c>
      <c r="O119" s="23">
        <v>61.287000656127901</v>
      </c>
      <c r="P119" s="23">
        <v>68.279998779296804</v>
      </c>
      <c r="Q119" s="23">
        <v>74.383001327514606</v>
      </c>
      <c r="R119" s="23">
        <v>79.70300102233881</v>
      </c>
      <c r="S119" s="23">
        <v>84.964000701904197</v>
      </c>
      <c r="T119" s="23">
        <v>90.340997695922695</v>
      </c>
      <c r="U119" s="23">
        <v>95.968002319335795</v>
      </c>
      <c r="V119" s="23">
        <v>102.3429965972899</v>
      </c>
      <c r="W119" s="23">
        <v>108.78900146484361</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13168.268465042102</v>
      </c>
      <c r="D124" s="23">
        <v>14833.335149765004</v>
      </c>
      <c r="E124" s="23">
        <v>16194.536296844475</v>
      </c>
      <c r="F124" s="23">
        <v>17725.704336166382</v>
      </c>
      <c r="G124" s="23">
        <v>19476.988719940175</v>
      </c>
      <c r="H124" s="23">
        <v>20739.413444519036</v>
      </c>
      <c r="I124" s="23">
        <v>22051.54203414917</v>
      </c>
      <c r="J124" s="23">
        <v>23091.309892654419</v>
      </c>
      <c r="K124" s="23">
        <v>23825.458854675289</v>
      </c>
      <c r="L124" s="23">
        <v>24558.052909851074</v>
      </c>
      <c r="M124" s="23">
        <v>25305.084774017334</v>
      </c>
      <c r="N124" s="23">
        <v>26108.676372528076</v>
      </c>
      <c r="O124" s="23">
        <v>26940.659843444817</v>
      </c>
      <c r="P124" s="23">
        <v>28059.332618713379</v>
      </c>
      <c r="Q124" s="23">
        <v>29217.046104431152</v>
      </c>
      <c r="R124" s="23">
        <v>30336.109428405747</v>
      </c>
      <c r="S124" s="23">
        <v>31548.166389465325</v>
      </c>
      <c r="T124" s="23">
        <v>32469.834545135483</v>
      </c>
      <c r="U124" s="23">
        <v>33394.453773498521</v>
      </c>
      <c r="V124" s="23">
        <v>34299.310935974107</v>
      </c>
      <c r="W124" s="23">
        <v>35494.965141296372</v>
      </c>
    </row>
    <row r="125" spans="1:23">
      <c r="A125" s="27" t="s">
        <v>36</v>
      </c>
      <c r="B125" s="27" t="s">
        <v>73</v>
      </c>
      <c r="C125" s="23">
        <v>552.11987495422261</v>
      </c>
      <c r="D125" s="23">
        <v>696.20549964904558</v>
      </c>
      <c r="E125" s="23">
        <v>837.10220527648721</v>
      </c>
      <c r="F125" s="23">
        <v>1017.4776878356909</v>
      </c>
      <c r="G125" s="23">
        <v>1247.6917514801007</v>
      </c>
      <c r="H125" s="23">
        <v>1524.8915061950659</v>
      </c>
      <c r="I125" s="23">
        <v>1809.6974983215316</v>
      </c>
      <c r="J125" s="23">
        <v>2082.9536476135236</v>
      </c>
      <c r="K125" s="23">
        <v>2386.0667266845689</v>
      </c>
      <c r="L125" s="23">
        <v>2779.5212249755773</v>
      </c>
      <c r="M125" s="23">
        <v>3319.2258071899346</v>
      </c>
      <c r="N125" s="23">
        <v>3737.7988052368132</v>
      </c>
      <c r="O125" s="23">
        <v>4103.1918563842664</v>
      </c>
      <c r="P125" s="23">
        <v>4374.6924514770371</v>
      </c>
      <c r="Q125" s="23">
        <v>4594.0738143920835</v>
      </c>
      <c r="R125" s="23">
        <v>4752.3942489623914</v>
      </c>
      <c r="S125" s="23">
        <v>4883.0199203491075</v>
      </c>
      <c r="T125" s="23">
        <v>5001.846351623517</v>
      </c>
      <c r="U125" s="23">
        <v>5119.305732727038</v>
      </c>
      <c r="V125" s="23">
        <v>5269.3336105346571</v>
      </c>
      <c r="W125" s="23">
        <v>5401.9740219116129</v>
      </c>
    </row>
    <row r="126" spans="1:23">
      <c r="A126" s="27" t="s">
        <v>36</v>
      </c>
      <c r="B126" s="27" t="s">
        <v>74</v>
      </c>
      <c r="C126" s="23">
        <v>552.11987495422261</v>
      </c>
      <c r="D126" s="23">
        <v>696.20549964904558</v>
      </c>
      <c r="E126" s="23">
        <v>837.10220527648721</v>
      </c>
      <c r="F126" s="23">
        <v>1017.4776878356909</v>
      </c>
      <c r="G126" s="23">
        <v>1247.6917514801007</v>
      </c>
      <c r="H126" s="23">
        <v>1524.8915061950659</v>
      </c>
      <c r="I126" s="23">
        <v>1809.6974983215316</v>
      </c>
      <c r="J126" s="23">
        <v>2082.9536476135236</v>
      </c>
      <c r="K126" s="23">
        <v>2386.0667266845689</v>
      </c>
      <c r="L126" s="23">
        <v>2779.5212249755773</v>
      </c>
      <c r="M126" s="23">
        <v>3319.2258071899346</v>
      </c>
      <c r="N126" s="23">
        <v>3737.7988052368132</v>
      </c>
      <c r="O126" s="23">
        <v>4103.1918563842664</v>
      </c>
      <c r="P126" s="23">
        <v>4374.6924514770371</v>
      </c>
      <c r="Q126" s="23">
        <v>4594.0738143920835</v>
      </c>
      <c r="R126" s="23">
        <v>4752.3942489623914</v>
      </c>
      <c r="S126" s="23">
        <v>4883.0199203491075</v>
      </c>
      <c r="T126" s="23">
        <v>5001.846351623517</v>
      </c>
      <c r="U126" s="23">
        <v>5119.305732727038</v>
      </c>
      <c r="V126" s="23">
        <v>5269.3336105346571</v>
      </c>
      <c r="W126" s="23">
        <v>5401.9740219116129</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3822.1679077148428</v>
      </c>
      <c r="D129" s="23">
        <v>4376.4873046874945</v>
      </c>
      <c r="E129" s="23">
        <v>4755.8963012695313</v>
      </c>
      <c r="F129" s="23">
        <v>5245.648162841796</v>
      </c>
      <c r="G129" s="23">
        <v>5860.780731201171</v>
      </c>
      <c r="H129" s="23">
        <v>6159.7842407226563</v>
      </c>
      <c r="I129" s="23">
        <v>6473.9861450195313</v>
      </c>
      <c r="J129" s="23">
        <v>6746.4295654296875</v>
      </c>
      <c r="K129" s="23">
        <v>7002.2142944335928</v>
      </c>
      <c r="L129" s="23">
        <v>7259.8585205078125</v>
      </c>
      <c r="M129" s="23">
        <v>7517.4127197265625</v>
      </c>
      <c r="N129" s="23">
        <v>7779.0143432617178</v>
      </c>
      <c r="O129" s="23">
        <v>8025.887939453125</v>
      </c>
      <c r="P129" s="23">
        <v>8389.9804077148438</v>
      </c>
      <c r="Q129" s="23">
        <v>8777.5317993164063</v>
      </c>
      <c r="R129" s="23">
        <v>9173.8768310546802</v>
      </c>
      <c r="S129" s="23">
        <v>9629.568359375</v>
      </c>
      <c r="T129" s="23">
        <v>9976.5416259765607</v>
      </c>
      <c r="U129" s="23">
        <v>10312.06494140625</v>
      </c>
      <c r="V129" s="23">
        <v>10636.68725585937</v>
      </c>
      <c r="W129" s="23">
        <v>11073.76501464843</v>
      </c>
    </row>
    <row r="130" spans="1:23">
      <c r="A130" s="27" t="s">
        <v>119</v>
      </c>
      <c r="B130" s="27" t="s">
        <v>73</v>
      </c>
      <c r="C130" s="23">
        <v>211.045486450195</v>
      </c>
      <c r="D130" s="23">
        <v>260.6025390625</v>
      </c>
      <c r="E130" s="23">
        <v>324.173248291015</v>
      </c>
      <c r="F130" s="23">
        <v>403.76080322265602</v>
      </c>
      <c r="G130" s="23">
        <v>498.55572509765602</v>
      </c>
      <c r="H130" s="23">
        <v>603.47607421875</v>
      </c>
      <c r="I130" s="23">
        <v>705.55743408203102</v>
      </c>
      <c r="J130" s="23">
        <v>796.17419433593705</v>
      </c>
      <c r="K130" s="23">
        <v>901.08239746093705</v>
      </c>
      <c r="L130" s="23">
        <v>1030.79333496093</v>
      </c>
      <c r="M130" s="23">
        <v>1198.81079101562</v>
      </c>
      <c r="N130" s="23">
        <v>1339.50842285156</v>
      </c>
      <c r="O130" s="23">
        <v>1453.06860351562</v>
      </c>
      <c r="P130" s="23">
        <v>1533.01550292968</v>
      </c>
      <c r="Q130" s="23">
        <v>1596.3515625</v>
      </c>
      <c r="R130" s="23">
        <v>1643.50659179687</v>
      </c>
      <c r="S130" s="23">
        <v>1682.52075195312</v>
      </c>
      <c r="T130" s="23">
        <v>1718.39465332031</v>
      </c>
      <c r="U130" s="23">
        <v>1755.99670410156</v>
      </c>
      <c r="V130" s="23">
        <v>1802.76525878906</v>
      </c>
      <c r="W130" s="23">
        <v>1843.16174316406</v>
      </c>
    </row>
    <row r="131" spans="1:23">
      <c r="A131" s="27" t="s">
        <v>119</v>
      </c>
      <c r="B131" s="27" t="s">
        <v>74</v>
      </c>
      <c r="C131" s="23">
        <v>211.045486450195</v>
      </c>
      <c r="D131" s="23">
        <v>260.6025390625</v>
      </c>
      <c r="E131" s="23">
        <v>324.173248291015</v>
      </c>
      <c r="F131" s="23">
        <v>403.76080322265602</v>
      </c>
      <c r="G131" s="23">
        <v>498.55572509765602</v>
      </c>
      <c r="H131" s="23">
        <v>603.47607421875</v>
      </c>
      <c r="I131" s="23">
        <v>705.55743408203102</v>
      </c>
      <c r="J131" s="23">
        <v>796.17419433593705</v>
      </c>
      <c r="K131" s="23">
        <v>901.08239746093705</v>
      </c>
      <c r="L131" s="23">
        <v>1030.79333496093</v>
      </c>
      <c r="M131" s="23">
        <v>1198.81079101562</v>
      </c>
      <c r="N131" s="23">
        <v>1339.50842285156</v>
      </c>
      <c r="O131" s="23">
        <v>1453.06860351562</v>
      </c>
      <c r="P131" s="23">
        <v>1533.01550292968</v>
      </c>
      <c r="Q131" s="23">
        <v>1596.3515625</v>
      </c>
      <c r="R131" s="23">
        <v>1643.50659179687</v>
      </c>
      <c r="S131" s="23">
        <v>1682.52075195312</v>
      </c>
      <c r="T131" s="23">
        <v>1718.39465332031</v>
      </c>
      <c r="U131" s="23">
        <v>1755.99670410156</v>
      </c>
      <c r="V131" s="23">
        <v>1802.76525878906</v>
      </c>
      <c r="W131" s="23">
        <v>1843.16174316406</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3958.990936279296</v>
      </c>
      <c r="D134" s="23">
        <v>4317.8103637695258</v>
      </c>
      <c r="E134" s="23">
        <v>4573.706756591796</v>
      </c>
      <c r="F134" s="23">
        <v>4863.487548828125</v>
      </c>
      <c r="G134" s="23">
        <v>5201.9166870117178</v>
      </c>
      <c r="H134" s="23">
        <v>5437.4402160644531</v>
      </c>
      <c r="I134" s="23">
        <v>5687.2163696289063</v>
      </c>
      <c r="J134" s="23">
        <v>5903.9507446289063</v>
      </c>
      <c r="K134" s="23">
        <v>6119.5955810546875</v>
      </c>
      <c r="L134" s="23">
        <v>6335.1201782226563</v>
      </c>
      <c r="M134" s="23">
        <v>6551.9652099609375</v>
      </c>
      <c r="N134" s="23">
        <v>6777.43896484375</v>
      </c>
      <c r="O134" s="23">
        <v>7009.9451904296875</v>
      </c>
      <c r="P134" s="23">
        <v>7342.1573486328125</v>
      </c>
      <c r="Q134" s="23">
        <v>7660.2216186523428</v>
      </c>
      <c r="R134" s="23">
        <v>7948.7646484375</v>
      </c>
      <c r="S134" s="23">
        <v>8232.1309814453107</v>
      </c>
      <c r="T134" s="23">
        <v>8442.2579345703107</v>
      </c>
      <c r="U134" s="23">
        <v>8657.4797363281195</v>
      </c>
      <c r="V134" s="23">
        <v>8882.8239746093695</v>
      </c>
      <c r="W134" s="23">
        <v>9174.6318359375</v>
      </c>
    </row>
    <row r="135" spans="1:23">
      <c r="A135" s="27" t="s">
        <v>120</v>
      </c>
      <c r="B135" s="27" t="s">
        <v>73</v>
      </c>
      <c r="C135" s="23">
        <v>99.977607727050696</v>
      </c>
      <c r="D135" s="23">
        <v>124.16203308105401</v>
      </c>
      <c r="E135" s="23">
        <v>154.02691650390599</v>
      </c>
      <c r="F135" s="23">
        <v>192.41542053222599</v>
      </c>
      <c r="G135" s="23">
        <v>239.18330383300699</v>
      </c>
      <c r="H135" s="23">
        <v>291.92352294921801</v>
      </c>
      <c r="I135" s="23">
        <v>341.59582519531199</v>
      </c>
      <c r="J135" s="23">
        <v>391.64187622070301</v>
      </c>
      <c r="K135" s="23">
        <v>447.9111328125</v>
      </c>
      <c r="L135" s="23">
        <v>535.58502197265602</v>
      </c>
      <c r="M135" s="23">
        <v>658.73968505859295</v>
      </c>
      <c r="N135" s="23">
        <v>750.19470214843705</v>
      </c>
      <c r="O135" s="23">
        <v>840.52301025390602</v>
      </c>
      <c r="P135" s="23">
        <v>910.123291015625</v>
      </c>
      <c r="Q135" s="23">
        <v>967.0693359375</v>
      </c>
      <c r="R135" s="23">
        <v>1010.47833251953</v>
      </c>
      <c r="S135" s="23">
        <v>1047.84118652343</v>
      </c>
      <c r="T135" s="23">
        <v>1082.51550292968</v>
      </c>
      <c r="U135" s="23">
        <v>1115.71520996093</v>
      </c>
      <c r="V135" s="23">
        <v>1154.46862792968</v>
      </c>
      <c r="W135" s="23">
        <v>1190.32495117187</v>
      </c>
    </row>
    <row r="136" spans="1:23">
      <c r="A136" s="27" t="s">
        <v>120</v>
      </c>
      <c r="B136" s="27" t="s">
        <v>74</v>
      </c>
      <c r="C136" s="23">
        <v>99.977607727050696</v>
      </c>
      <c r="D136" s="23">
        <v>124.16203308105401</v>
      </c>
      <c r="E136" s="23">
        <v>154.02691650390599</v>
      </c>
      <c r="F136" s="23">
        <v>192.41542053222599</v>
      </c>
      <c r="G136" s="23">
        <v>239.18330383300699</v>
      </c>
      <c r="H136" s="23">
        <v>291.92352294921801</v>
      </c>
      <c r="I136" s="23">
        <v>341.59582519531199</v>
      </c>
      <c r="J136" s="23">
        <v>391.64187622070301</v>
      </c>
      <c r="K136" s="23">
        <v>447.9111328125</v>
      </c>
      <c r="L136" s="23">
        <v>535.58502197265602</v>
      </c>
      <c r="M136" s="23">
        <v>658.73968505859295</v>
      </c>
      <c r="N136" s="23">
        <v>750.19470214843705</v>
      </c>
      <c r="O136" s="23">
        <v>840.52301025390602</v>
      </c>
      <c r="P136" s="23">
        <v>910.123291015625</v>
      </c>
      <c r="Q136" s="23">
        <v>967.0693359375</v>
      </c>
      <c r="R136" s="23">
        <v>1010.47833251953</v>
      </c>
      <c r="S136" s="23">
        <v>1047.84118652343</v>
      </c>
      <c r="T136" s="23">
        <v>1082.51550292968</v>
      </c>
      <c r="U136" s="23">
        <v>1115.71520996093</v>
      </c>
      <c r="V136" s="23">
        <v>1154.46862792968</v>
      </c>
      <c r="W136" s="23">
        <v>1190.32495117187</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3399.660278320307</v>
      </c>
      <c r="D139" s="23">
        <v>4001.024871826171</v>
      </c>
      <c r="E139" s="23">
        <v>4608.783447265625</v>
      </c>
      <c r="F139" s="23">
        <v>5220.3077392578116</v>
      </c>
      <c r="G139" s="23">
        <v>5857.4215087890616</v>
      </c>
      <c r="H139" s="23">
        <v>6468.9187622070313</v>
      </c>
      <c r="I139" s="23">
        <v>7099.9295654296875</v>
      </c>
      <c r="J139" s="23">
        <v>7540.0233154296875</v>
      </c>
      <c r="K139" s="23">
        <v>7738.4832153320313</v>
      </c>
      <c r="L139" s="23">
        <v>7930.7979125976563</v>
      </c>
      <c r="M139" s="23">
        <v>8136.0897827148428</v>
      </c>
      <c r="N139" s="23">
        <v>8370.0506591796875</v>
      </c>
      <c r="O139" s="23">
        <v>8619.2453002929688</v>
      </c>
      <c r="P139" s="23">
        <v>8920.9479370117188</v>
      </c>
      <c r="Q139" s="23">
        <v>9255.9197998046875</v>
      </c>
      <c r="R139" s="23">
        <v>9575.5051269531195</v>
      </c>
      <c r="S139" s="23">
        <v>9946.5806884765607</v>
      </c>
      <c r="T139" s="23">
        <v>10240.586547851561</v>
      </c>
      <c r="U139" s="23">
        <v>10540.431640625</v>
      </c>
      <c r="V139" s="23">
        <v>10810.501586914061</v>
      </c>
      <c r="W139" s="23">
        <v>11169.42749023437</v>
      </c>
    </row>
    <row r="140" spans="1:23">
      <c r="A140" s="27" t="s">
        <v>121</v>
      </c>
      <c r="B140" s="27" t="s">
        <v>73</v>
      </c>
      <c r="C140" s="23">
        <v>118.404945373535</v>
      </c>
      <c r="D140" s="23">
        <v>150.63813781738199</v>
      </c>
      <c r="E140" s="23">
        <v>185.35119628906199</v>
      </c>
      <c r="F140" s="23">
        <v>233.09342956542901</v>
      </c>
      <c r="G140" s="23">
        <v>293.474029541015</v>
      </c>
      <c r="H140" s="23">
        <v>368.75949096679602</v>
      </c>
      <c r="I140" s="23">
        <v>458.69937133789</v>
      </c>
      <c r="J140" s="23">
        <v>561.54992675781205</v>
      </c>
      <c r="K140" s="23">
        <v>673.49664306640602</v>
      </c>
      <c r="L140" s="23">
        <v>806.63928222656205</v>
      </c>
      <c r="M140" s="23">
        <v>987.934814453125</v>
      </c>
      <c r="N140" s="23">
        <v>1129.98193359375</v>
      </c>
      <c r="O140" s="23">
        <v>1253.61206054687</v>
      </c>
      <c r="P140" s="23">
        <v>1350.02368164062</v>
      </c>
      <c r="Q140" s="23">
        <v>1430.73950195312</v>
      </c>
      <c r="R140" s="23">
        <v>1487.64025878906</v>
      </c>
      <c r="S140" s="23">
        <v>1533.23974609375</v>
      </c>
      <c r="T140" s="23">
        <v>1573.89929199218</v>
      </c>
      <c r="U140" s="23">
        <v>1613.26818847656</v>
      </c>
      <c r="V140" s="23">
        <v>1665.47216796875</v>
      </c>
      <c r="W140" s="23">
        <v>1711.62451171875</v>
      </c>
    </row>
    <row r="141" spans="1:23">
      <c r="A141" s="27" t="s">
        <v>121</v>
      </c>
      <c r="B141" s="27" t="s">
        <v>74</v>
      </c>
      <c r="C141" s="23">
        <v>118.404945373535</v>
      </c>
      <c r="D141" s="23">
        <v>150.63813781738199</v>
      </c>
      <c r="E141" s="23">
        <v>185.35119628906199</v>
      </c>
      <c r="F141" s="23">
        <v>233.09342956542901</v>
      </c>
      <c r="G141" s="23">
        <v>293.474029541015</v>
      </c>
      <c r="H141" s="23">
        <v>368.75949096679602</v>
      </c>
      <c r="I141" s="23">
        <v>458.69937133789</v>
      </c>
      <c r="J141" s="23">
        <v>561.54992675781205</v>
      </c>
      <c r="K141" s="23">
        <v>673.49664306640602</v>
      </c>
      <c r="L141" s="23">
        <v>806.63928222656205</v>
      </c>
      <c r="M141" s="23">
        <v>987.934814453125</v>
      </c>
      <c r="N141" s="23">
        <v>1129.98193359375</v>
      </c>
      <c r="O141" s="23">
        <v>1253.61206054687</v>
      </c>
      <c r="P141" s="23">
        <v>1350.02368164062</v>
      </c>
      <c r="Q141" s="23">
        <v>1430.73950195312</v>
      </c>
      <c r="R141" s="23">
        <v>1487.64025878906</v>
      </c>
      <c r="S141" s="23">
        <v>1533.23974609375</v>
      </c>
      <c r="T141" s="23">
        <v>1573.89929199218</v>
      </c>
      <c r="U141" s="23">
        <v>1613.26818847656</v>
      </c>
      <c r="V141" s="23">
        <v>1665.47216796875</v>
      </c>
      <c r="W141" s="23">
        <v>1711.62451171875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1783.25219726562</v>
      </c>
      <c r="D144" s="23">
        <v>1904.915832519531</v>
      </c>
      <c r="E144" s="23">
        <v>2001.411621093742</v>
      </c>
      <c r="F144" s="23">
        <v>2115.5841369628902</v>
      </c>
      <c r="G144" s="23">
        <v>2235.533142089836</v>
      </c>
      <c r="H144" s="23">
        <v>2330.6984558105391</v>
      </c>
      <c r="I144" s="23">
        <v>2429.9710998535152</v>
      </c>
      <c r="J144" s="23">
        <v>2525.535614013671</v>
      </c>
      <c r="K144" s="23">
        <v>2576.91870117187</v>
      </c>
      <c r="L144" s="23">
        <v>2628.908325195312</v>
      </c>
      <c r="M144" s="23">
        <v>2682.0504760742178</v>
      </c>
      <c r="N144" s="23">
        <v>2744.493621826171</v>
      </c>
      <c r="O144" s="23">
        <v>2829.0292053222602</v>
      </c>
      <c r="P144" s="23">
        <v>2925.9724426269531</v>
      </c>
      <c r="Q144" s="23">
        <v>3018.7078247070313</v>
      </c>
      <c r="R144" s="23">
        <v>3107.7264099121089</v>
      </c>
      <c r="S144" s="23">
        <v>3178.0110473632758</v>
      </c>
      <c r="T144" s="23">
        <v>3226.1052856445258</v>
      </c>
      <c r="U144" s="23">
        <v>3277.01879882812</v>
      </c>
      <c r="V144" s="23">
        <v>3337.9873046875</v>
      </c>
      <c r="W144" s="23">
        <v>3420.5073852539063</v>
      </c>
    </row>
    <row r="145" spans="1:23">
      <c r="A145" s="27" t="s">
        <v>122</v>
      </c>
      <c r="B145" s="27" t="s">
        <v>73</v>
      </c>
      <c r="C145" s="23">
        <v>107.943840026855</v>
      </c>
      <c r="D145" s="23">
        <v>143.54388427734301</v>
      </c>
      <c r="E145" s="23">
        <v>152.45034790039</v>
      </c>
      <c r="F145" s="23">
        <v>162.30099487304599</v>
      </c>
      <c r="G145" s="23">
        <v>184.67095947265599</v>
      </c>
      <c r="H145" s="23">
        <v>221.61250305175699</v>
      </c>
      <c r="I145" s="23">
        <v>255.80155944824199</v>
      </c>
      <c r="J145" s="23">
        <v>278.361724853515</v>
      </c>
      <c r="K145" s="23">
        <v>302.219635009765</v>
      </c>
      <c r="L145" s="23">
        <v>336.97933959960898</v>
      </c>
      <c r="M145" s="23">
        <v>392.10687255859301</v>
      </c>
      <c r="N145" s="23">
        <v>427.54428100585898</v>
      </c>
      <c r="O145" s="23">
        <v>457.72705078125</v>
      </c>
      <c r="P145" s="23">
        <v>477.66955566406199</v>
      </c>
      <c r="Q145" s="23">
        <v>491.86428833007801</v>
      </c>
      <c r="R145" s="23">
        <v>499.969146728515</v>
      </c>
      <c r="S145" s="23">
        <v>506.35159301757801</v>
      </c>
      <c r="T145" s="23">
        <v>511.93225097656199</v>
      </c>
      <c r="U145" s="23">
        <v>517.23736572265602</v>
      </c>
      <c r="V145" s="23">
        <v>526.920166015625</v>
      </c>
      <c r="W145" s="23">
        <v>534.891845703125</v>
      </c>
    </row>
    <row r="146" spans="1:23">
      <c r="A146" s="27" t="s">
        <v>122</v>
      </c>
      <c r="B146" s="27" t="s">
        <v>74</v>
      </c>
      <c r="C146" s="23">
        <v>107.943840026855</v>
      </c>
      <c r="D146" s="23">
        <v>143.54388427734301</v>
      </c>
      <c r="E146" s="23">
        <v>152.45034790039</v>
      </c>
      <c r="F146" s="23">
        <v>162.30099487304599</v>
      </c>
      <c r="G146" s="23">
        <v>184.67095947265599</v>
      </c>
      <c r="H146" s="23">
        <v>221.61250305175699</v>
      </c>
      <c r="I146" s="23">
        <v>255.80155944824199</v>
      </c>
      <c r="J146" s="23">
        <v>278.361724853515</v>
      </c>
      <c r="K146" s="23">
        <v>302.219635009765</v>
      </c>
      <c r="L146" s="23">
        <v>336.97933959960898</v>
      </c>
      <c r="M146" s="23">
        <v>392.10687255859301</v>
      </c>
      <c r="N146" s="23">
        <v>427.54428100585898</v>
      </c>
      <c r="O146" s="23">
        <v>457.72705078125</v>
      </c>
      <c r="P146" s="23">
        <v>477.66955566406199</v>
      </c>
      <c r="Q146" s="23">
        <v>491.86428833007801</v>
      </c>
      <c r="R146" s="23">
        <v>499.969146728515</v>
      </c>
      <c r="S146" s="23">
        <v>506.35159301757801</v>
      </c>
      <c r="T146" s="23">
        <v>511.93225097656199</v>
      </c>
      <c r="U146" s="23">
        <v>517.23736572265602</v>
      </c>
      <c r="V146" s="23">
        <v>526.920166015625</v>
      </c>
      <c r="W146" s="23">
        <v>534.891845703125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204.19714546203551</v>
      </c>
      <c r="D149" s="23">
        <v>233.09677696227939</v>
      </c>
      <c r="E149" s="23">
        <v>254.7381706237789</v>
      </c>
      <c r="F149" s="23">
        <v>280.67674827575593</v>
      </c>
      <c r="G149" s="23">
        <v>321.3366508483885</v>
      </c>
      <c r="H149" s="23">
        <v>342.57176971435524</v>
      </c>
      <c r="I149" s="23">
        <v>360.43885421752844</v>
      </c>
      <c r="J149" s="23">
        <v>375.37065315246491</v>
      </c>
      <c r="K149" s="23">
        <v>388.24706268310524</v>
      </c>
      <c r="L149" s="23">
        <v>403.36797332763643</v>
      </c>
      <c r="M149" s="23">
        <v>417.56658554077069</v>
      </c>
      <c r="N149" s="23">
        <v>437.67878341674793</v>
      </c>
      <c r="O149" s="23">
        <v>456.55220794677723</v>
      </c>
      <c r="P149" s="23">
        <v>480.27448272705038</v>
      </c>
      <c r="Q149" s="23">
        <v>504.66506195068297</v>
      </c>
      <c r="R149" s="23">
        <v>530.23641204833973</v>
      </c>
      <c r="S149" s="23">
        <v>561.87531280517533</v>
      </c>
      <c r="T149" s="23">
        <v>584.34315109252884</v>
      </c>
      <c r="U149" s="23">
        <v>607.45865631103493</v>
      </c>
      <c r="V149" s="23">
        <v>631.3108139038078</v>
      </c>
      <c r="W149" s="23">
        <v>656.63341522216774</v>
      </c>
    </row>
    <row r="150" spans="1:23">
      <c r="A150" s="27" t="s">
        <v>123</v>
      </c>
      <c r="B150" s="27" t="s">
        <v>73</v>
      </c>
      <c r="C150" s="23">
        <v>14.7479953765869</v>
      </c>
      <c r="D150" s="23">
        <v>17.258905410766602</v>
      </c>
      <c r="E150" s="23">
        <v>21.100496292114201</v>
      </c>
      <c r="F150" s="23">
        <v>25.907039642333899</v>
      </c>
      <c r="G150" s="23">
        <v>31.807733535766602</v>
      </c>
      <c r="H150" s="23">
        <v>39.119915008544901</v>
      </c>
      <c r="I150" s="23">
        <v>48.043308258056598</v>
      </c>
      <c r="J150" s="23">
        <v>55.225925445556598</v>
      </c>
      <c r="K150" s="23">
        <v>61.356918334960902</v>
      </c>
      <c r="L150" s="23">
        <v>69.524246215820298</v>
      </c>
      <c r="M150" s="23">
        <v>81.633644104003906</v>
      </c>
      <c r="N150" s="23">
        <v>90.569465637207003</v>
      </c>
      <c r="O150" s="23">
        <v>98.261131286621094</v>
      </c>
      <c r="P150" s="23">
        <v>103.86042022705</v>
      </c>
      <c r="Q150" s="23">
        <v>108.04912567138599</v>
      </c>
      <c r="R150" s="23">
        <v>110.799919128417</v>
      </c>
      <c r="S150" s="23">
        <v>113.06664276123</v>
      </c>
      <c r="T150" s="23">
        <v>115.104652404785</v>
      </c>
      <c r="U150" s="23">
        <v>117.088264465332</v>
      </c>
      <c r="V150" s="23">
        <v>119.707389831542</v>
      </c>
      <c r="W150" s="23">
        <v>121.970970153808</v>
      </c>
    </row>
    <row r="151" spans="1:23">
      <c r="A151" s="27" t="s">
        <v>123</v>
      </c>
      <c r="B151" s="27" t="s">
        <v>74</v>
      </c>
      <c r="C151" s="23">
        <v>14.7479953765869</v>
      </c>
      <c r="D151" s="23">
        <v>17.258905410766602</v>
      </c>
      <c r="E151" s="23">
        <v>21.100496292114201</v>
      </c>
      <c r="F151" s="23">
        <v>25.907039642333899</v>
      </c>
      <c r="G151" s="23">
        <v>31.807733535766602</v>
      </c>
      <c r="H151" s="23">
        <v>39.119915008544901</v>
      </c>
      <c r="I151" s="23">
        <v>48.043308258056598</v>
      </c>
      <c r="J151" s="23">
        <v>55.225925445556598</v>
      </c>
      <c r="K151" s="23">
        <v>61.356918334960902</v>
      </c>
      <c r="L151" s="23">
        <v>69.524246215820298</v>
      </c>
      <c r="M151" s="23">
        <v>81.633644104003906</v>
      </c>
      <c r="N151" s="23">
        <v>90.569465637207003</v>
      </c>
      <c r="O151" s="23">
        <v>98.261131286621094</v>
      </c>
      <c r="P151" s="23">
        <v>103.86042022705</v>
      </c>
      <c r="Q151" s="23">
        <v>108.04912567138599</v>
      </c>
      <c r="R151" s="23">
        <v>110.799919128417</v>
      </c>
      <c r="S151" s="23">
        <v>113.06664276123</v>
      </c>
      <c r="T151" s="23">
        <v>115.104652404785</v>
      </c>
      <c r="U151" s="23">
        <v>117.088264465332</v>
      </c>
      <c r="V151" s="23">
        <v>119.707389831542</v>
      </c>
      <c r="W151" s="23">
        <v>121.970970153808</v>
      </c>
    </row>
    <row r="153" spans="1:23" collapsed="1"/>
    <row r="154" spans="1:23">
      <c r="A154" s="7" t="s">
        <v>93</v>
      </c>
    </row>
  </sheetData>
  <sheetProtection algorithmName="SHA-512" hashValue="J7yzlQcArgBmhWDyaMv1LXe3v1ISNdO1t2MDAmGRbN+Q9/6o/mpVavbKv1+LbKoaAFwG1M/ANpRkYMpvd4GR8w==" saltValue="iPDW1+SQ2z/dhPwEGb5gh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319801.66810000001</v>
      </c>
      <c r="D6" s="23">
        <v>291105.7672</v>
      </c>
      <c r="E6" s="23">
        <v>279820.42319999996</v>
      </c>
      <c r="F6" s="23">
        <v>263082.92498284893</v>
      </c>
      <c r="G6" s="23">
        <v>208485.43748767619</v>
      </c>
      <c r="H6" s="23">
        <v>185108.87992018933</v>
      </c>
      <c r="I6" s="23">
        <v>171146.09808129777</v>
      </c>
      <c r="J6" s="23">
        <v>164410.57591406666</v>
      </c>
      <c r="K6" s="23">
        <v>150434.8820614799</v>
      </c>
      <c r="L6" s="23">
        <v>140371.77768435568</v>
      </c>
      <c r="M6" s="23">
        <v>120875.10669993935</v>
      </c>
      <c r="N6" s="23">
        <v>105110.60049988178</v>
      </c>
      <c r="O6" s="23">
        <v>101670.32121376481</v>
      </c>
      <c r="P6" s="23">
        <v>88801.217575472314</v>
      </c>
      <c r="Q6" s="23">
        <v>61943.899539961807</v>
      </c>
      <c r="R6" s="23">
        <v>49374.791589120534</v>
      </c>
      <c r="S6" s="23">
        <v>47385.1826</v>
      </c>
      <c r="T6" s="23">
        <v>46065.023999999998</v>
      </c>
      <c r="U6" s="23">
        <v>41478.205800000003</v>
      </c>
      <c r="V6" s="23">
        <v>38381.629199999996</v>
      </c>
      <c r="W6" s="23">
        <v>25411.079242205516</v>
      </c>
    </row>
    <row r="7" spans="1:23">
      <c r="A7" s="27" t="s">
        <v>36</v>
      </c>
      <c r="B7" s="27" t="s">
        <v>67</v>
      </c>
      <c r="C7" s="23">
        <v>105726.31090000001</v>
      </c>
      <c r="D7" s="23">
        <v>96180.933999999994</v>
      </c>
      <c r="E7" s="23">
        <v>95368.397500000006</v>
      </c>
      <c r="F7" s="23">
        <v>75271.440363233109</v>
      </c>
      <c r="G7" s="23">
        <v>65745.279738182697</v>
      </c>
      <c r="H7" s="23">
        <v>59509.44685667564</v>
      </c>
      <c r="I7" s="23">
        <v>54946.997749364666</v>
      </c>
      <c r="J7" s="23">
        <v>45758.967487434697</v>
      </c>
      <c r="K7" s="23">
        <v>40798.436810797335</v>
      </c>
      <c r="L7" s="23">
        <v>40819.176500000001</v>
      </c>
      <c r="M7" s="23">
        <v>32508.370694504119</v>
      </c>
      <c r="N7" s="23">
        <v>31260.077000000001</v>
      </c>
      <c r="O7" s="23">
        <v>29180.9185</v>
      </c>
      <c r="P7" s="23">
        <v>25710.629900000004</v>
      </c>
      <c r="Q7" s="23">
        <v>23911.370500000001</v>
      </c>
      <c r="R7" s="23">
        <v>22204.964499999998</v>
      </c>
      <c r="S7" s="23">
        <v>21576.514199999998</v>
      </c>
      <c r="T7" s="23">
        <v>22346.855199999998</v>
      </c>
      <c r="U7" s="23">
        <v>19609.910100000001</v>
      </c>
      <c r="V7" s="23">
        <v>17579.314099999996</v>
      </c>
      <c r="W7" s="23">
        <v>17944.3871</v>
      </c>
    </row>
    <row r="8" spans="1:23">
      <c r="A8" s="27" t="s">
        <v>36</v>
      </c>
      <c r="B8" s="27" t="s">
        <v>18</v>
      </c>
      <c r="C8" s="23">
        <v>14551.148135955962</v>
      </c>
      <c r="D8" s="23">
        <v>13761.873091435775</v>
      </c>
      <c r="E8" s="23">
        <v>11688.771747946465</v>
      </c>
      <c r="F8" s="23">
        <v>16728.227162267503</v>
      </c>
      <c r="G8" s="23">
        <v>12046.803562731491</v>
      </c>
      <c r="H8" s="23">
        <v>9683.6758414235665</v>
      </c>
      <c r="I8" s="23">
        <v>9748.7440736255576</v>
      </c>
      <c r="J8" s="23">
        <v>10058.808796585683</v>
      </c>
      <c r="K8" s="23">
        <v>11227.565223989915</v>
      </c>
      <c r="L8" s="23">
        <v>11145.595848928791</v>
      </c>
      <c r="M8" s="23">
        <v>8122.2905031052678</v>
      </c>
      <c r="N8" s="23">
        <v>10533.880627690924</v>
      </c>
      <c r="O8" s="23">
        <v>8487.5736491400166</v>
      </c>
      <c r="P8" s="23">
        <v>5952.5049250649499</v>
      </c>
      <c r="Q8" s="23">
        <v>7677.0554352333666</v>
      </c>
      <c r="R8" s="23">
        <v>5677.2765164819511</v>
      </c>
      <c r="S8" s="23">
        <v>7871.8474988772723</v>
      </c>
      <c r="T8" s="23">
        <v>7367.4798504194468</v>
      </c>
      <c r="U8" s="23">
        <v>6460.3045869187517</v>
      </c>
      <c r="V8" s="23">
        <v>7397.6660036146695</v>
      </c>
      <c r="W8" s="23">
        <v>7388.2585488588884</v>
      </c>
    </row>
    <row r="9" spans="1:23">
      <c r="A9" s="27" t="s">
        <v>36</v>
      </c>
      <c r="B9" s="27" t="s">
        <v>28</v>
      </c>
      <c r="C9" s="23">
        <v>2174.1286529999998</v>
      </c>
      <c r="D9" s="23">
        <v>1682.3446260000001</v>
      </c>
      <c r="E9" s="23">
        <v>1751.775429</v>
      </c>
      <c r="F9" s="23">
        <v>906.13355300000001</v>
      </c>
      <c r="G9" s="23">
        <v>679.93609600000013</v>
      </c>
      <c r="H9" s="23">
        <v>713.99626899999998</v>
      </c>
      <c r="I9" s="23">
        <v>711.66656599999999</v>
      </c>
      <c r="J9" s="23">
        <v>764.15642000000003</v>
      </c>
      <c r="K9" s="23">
        <v>841.22006499999998</v>
      </c>
      <c r="L9" s="23">
        <v>809.5135019999999</v>
      </c>
      <c r="M9" s="23">
        <v>729.50584000000003</v>
      </c>
      <c r="N9" s="23">
        <v>868.64145599999995</v>
      </c>
      <c r="O9" s="23">
        <v>791.75730199999998</v>
      </c>
      <c r="P9" s="23">
        <v>430.758307</v>
      </c>
      <c r="Q9" s="23">
        <v>499.39318399999996</v>
      </c>
      <c r="R9" s="23">
        <v>296.65367599999996</v>
      </c>
      <c r="S9" s="23">
        <v>711.94149999999991</v>
      </c>
      <c r="T9" s="23">
        <v>587.84311099999991</v>
      </c>
      <c r="U9" s="23">
        <v>508.05409999999995</v>
      </c>
      <c r="V9" s="23">
        <v>505.27949999999998</v>
      </c>
      <c r="W9" s="23">
        <v>516.36847</v>
      </c>
    </row>
    <row r="10" spans="1:23">
      <c r="A10" s="27" t="s">
        <v>36</v>
      </c>
      <c r="B10" s="27" t="s">
        <v>62</v>
      </c>
      <c r="C10" s="23">
        <v>403.58502868301792</v>
      </c>
      <c r="D10" s="23">
        <v>433.08745071272904</v>
      </c>
      <c r="E10" s="23">
        <v>955.36451427862471</v>
      </c>
      <c r="F10" s="23">
        <v>1162.0502605178719</v>
      </c>
      <c r="G10" s="23">
        <v>609.10790375809756</v>
      </c>
      <c r="H10" s="23">
        <v>868.49433302703449</v>
      </c>
      <c r="I10" s="23">
        <v>823.49281334163095</v>
      </c>
      <c r="J10" s="23">
        <v>1123.3681050693949</v>
      </c>
      <c r="K10" s="23">
        <v>668.65867755751083</v>
      </c>
      <c r="L10" s="23">
        <v>766.81379859694289</v>
      </c>
      <c r="M10" s="23">
        <v>436.26706518322192</v>
      </c>
      <c r="N10" s="23">
        <v>1001.0470754370212</v>
      </c>
      <c r="O10" s="23">
        <v>467.24358980042797</v>
      </c>
      <c r="P10" s="23">
        <v>244.9658057137739</v>
      </c>
      <c r="Q10" s="23">
        <v>1377.2363404396319</v>
      </c>
      <c r="R10" s="23">
        <v>609.73637089496606</v>
      </c>
      <c r="S10" s="23">
        <v>2029.7843685128887</v>
      </c>
      <c r="T10" s="23">
        <v>873.143704806801</v>
      </c>
      <c r="U10" s="23">
        <v>1732.3035062587367</v>
      </c>
      <c r="V10" s="23">
        <v>1465.1905960695119</v>
      </c>
      <c r="W10" s="23">
        <v>2057.8186439003589</v>
      </c>
    </row>
    <row r="11" spans="1:23">
      <c r="A11" s="27" t="s">
        <v>36</v>
      </c>
      <c r="B11" s="27" t="s">
        <v>61</v>
      </c>
      <c r="C11" s="23">
        <v>84066.007740000001</v>
      </c>
      <c r="D11" s="23">
        <v>82523.518039999995</v>
      </c>
      <c r="E11" s="23">
        <v>73340.981419999996</v>
      </c>
      <c r="F11" s="23">
        <v>83391.396829999998</v>
      </c>
      <c r="G11" s="23">
        <v>84841.21100000001</v>
      </c>
      <c r="H11" s="23">
        <v>74248.821249999994</v>
      </c>
      <c r="I11" s="23">
        <v>68483.363060000003</v>
      </c>
      <c r="J11" s="23">
        <v>70783.735110000009</v>
      </c>
      <c r="K11" s="23">
        <v>59810.744550000003</v>
      </c>
      <c r="L11" s="23">
        <v>51682.218170000007</v>
      </c>
      <c r="M11" s="23">
        <v>57940.777930000004</v>
      </c>
      <c r="N11" s="23">
        <v>51833.759150000013</v>
      </c>
      <c r="O11" s="23">
        <v>51616.914799999999</v>
      </c>
      <c r="P11" s="23">
        <v>50151.007450000005</v>
      </c>
      <c r="Q11" s="23">
        <v>47137.069960000001</v>
      </c>
      <c r="R11" s="23">
        <v>39845.009879999998</v>
      </c>
      <c r="S11" s="23">
        <v>44439.970539999995</v>
      </c>
      <c r="T11" s="23">
        <v>37159.890540000008</v>
      </c>
      <c r="U11" s="23">
        <v>31251.189060000001</v>
      </c>
      <c r="V11" s="23">
        <v>32002.89932</v>
      </c>
      <c r="W11" s="23">
        <v>28669.939120000003</v>
      </c>
    </row>
    <row r="12" spans="1:23">
      <c r="A12" s="27" t="s">
        <v>36</v>
      </c>
      <c r="B12" s="27" t="s">
        <v>65</v>
      </c>
      <c r="C12" s="23">
        <v>73343.469771781558</v>
      </c>
      <c r="D12" s="23">
        <v>75330.295132212457</v>
      </c>
      <c r="E12" s="23">
        <v>65710.441671176697</v>
      </c>
      <c r="F12" s="23">
        <v>66797.189268720205</v>
      </c>
      <c r="G12" s="23">
        <v>85951.069003178243</v>
      </c>
      <c r="H12" s="23">
        <v>87702.613793078854</v>
      </c>
      <c r="I12" s="23">
        <v>86953.175549088643</v>
      </c>
      <c r="J12" s="23">
        <v>88919.365900382676</v>
      </c>
      <c r="K12" s="23">
        <v>88169.570340210281</v>
      </c>
      <c r="L12" s="23">
        <v>83805.783602584619</v>
      </c>
      <c r="M12" s="23">
        <v>85689.156553791559</v>
      </c>
      <c r="N12" s="23">
        <v>85556.446194465389</v>
      </c>
      <c r="O12" s="23">
        <v>82196.886203871414</v>
      </c>
      <c r="P12" s="23">
        <v>87939.082211883404</v>
      </c>
      <c r="Q12" s="23">
        <v>95345.557935407662</v>
      </c>
      <c r="R12" s="23">
        <v>96536.046782640478</v>
      </c>
      <c r="S12" s="23">
        <v>93088.911777920832</v>
      </c>
      <c r="T12" s="23">
        <v>86435.179691460071</v>
      </c>
      <c r="U12" s="23">
        <v>83402.282880071129</v>
      </c>
      <c r="V12" s="23">
        <v>77206.663638367172</v>
      </c>
      <c r="W12" s="23">
        <v>75165.534692551068</v>
      </c>
    </row>
    <row r="13" spans="1:23">
      <c r="A13" s="27" t="s">
        <v>36</v>
      </c>
      <c r="B13" s="27" t="s">
        <v>64</v>
      </c>
      <c r="C13" s="23">
        <v>132.52420547154426</v>
      </c>
      <c r="D13" s="23">
        <v>130.89145830284625</v>
      </c>
      <c r="E13" s="23">
        <v>125.61500131997649</v>
      </c>
      <c r="F13" s="23">
        <v>113.71712972742145</v>
      </c>
      <c r="G13" s="23">
        <v>106.0850863923817</v>
      </c>
      <c r="H13" s="23">
        <v>107.85306489770707</v>
      </c>
      <c r="I13" s="23">
        <v>102.7457648696051</v>
      </c>
      <c r="J13" s="23">
        <v>86.328897742553522</v>
      </c>
      <c r="K13" s="23">
        <v>88.234942995985463</v>
      </c>
      <c r="L13" s="23">
        <v>87.440667812702657</v>
      </c>
      <c r="M13" s="23">
        <v>85.923698564932323</v>
      </c>
      <c r="N13" s="23">
        <v>83.927908755272043</v>
      </c>
      <c r="O13" s="23">
        <v>76.82034539146963</v>
      </c>
      <c r="P13" s="23">
        <v>69.888029616274636</v>
      </c>
      <c r="Q13" s="23">
        <v>71.443107594823914</v>
      </c>
      <c r="R13" s="23">
        <v>68.287518446207756</v>
      </c>
      <c r="S13" s="23">
        <v>57.487908289055078</v>
      </c>
      <c r="T13" s="23">
        <v>56.714422796634189</v>
      </c>
      <c r="U13" s="23">
        <v>56.509184240930203</v>
      </c>
      <c r="V13" s="23">
        <v>54.678061763478532</v>
      </c>
      <c r="W13" s="23">
        <v>54.363420212678363</v>
      </c>
    </row>
    <row r="14" spans="1:23">
      <c r="A14" s="27" t="s">
        <v>36</v>
      </c>
      <c r="B14" s="27" t="s">
        <v>32</v>
      </c>
      <c r="C14" s="23">
        <v>1.0876572870945658</v>
      </c>
      <c r="D14" s="23">
        <v>1.0303762997623149</v>
      </c>
      <c r="E14" s="23">
        <v>1.0703941180357424</v>
      </c>
      <c r="F14" s="23">
        <v>1.4065900920257874</v>
      </c>
      <c r="G14" s="23">
        <v>1.3009745664887182</v>
      </c>
      <c r="H14" s="23">
        <v>1.163482621588249</v>
      </c>
      <c r="I14" s="23">
        <v>1.062520450262088</v>
      </c>
      <c r="J14" s="23">
        <v>1.0983381615205028</v>
      </c>
      <c r="K14" s="23">
        <v>1.034175582258267</v>
      </c>
      <c r="L14" s="23">
        <v>1.04571052689469</v>
      </c>
      <c r="M14" s="23">
        <v>1.1366614819261778</v>
      </c>
      <c r="N14" s="23">
        <v>1.0782471520814099</v>
      </c>
      <c r="O14" s="23">
        <v>0.99882446258573876</v>
      </c>
      <c r="P14" s="23">
        <v>0.84308644466752403</v>
      </c>
      <c r="Q14" s="23">
        <v>0.91972096365382705</v>
      </c>
      <c r="R14" s="23">
        <v>1.2701643580548239</v>
      </c>
      <c r="S14" s="23">
        <v>1.1918276987308289</v>
      </c>
      <c r="T14" s="23">
        <v>1.136130592569593</v>
      </c>
      <c r="U14" s="23">
        <v>1.2519621153854401</v>
      </c>
      <c r="V14" s="23">
        <v>1.1768909790260838</v>
      </c>
      <c r="W14" s="23">
        <v>1.7331821111406092</v>
      </c>
    </row>
    <row r="15" spans="1:23">
      <c r="A15" s="27" t="s">
        <v>36</v>
      </c>
      <c r="B15" s="27" t="s">
        <v>69</v>
      </c>
      <c r="C15" s="23">
        <v>279.78295600000001</v>
      </c>
      <c r="D15" s="23">
        <v>511.01599799999997</v>
      </c>
      <c r="E15" s="23">
        <v>334.52947007427389</v>
      </c>
      <c r="F15" s="23">
        <v>2154.3764149649842</v>
      </c>
      <c r="G15" s="23">
        <v>2014.3925372323904</v>
      </c>
      <c r="H15" s="23">
        <v>2923.6375798533554</v>
      </c>
      <c r="I15" s="23">
        <v>2989.0696822756845</v>
      </c>
      <c r="J15" s="23">
        <v>2986.8823793941979</v>
      </c>
      <c r="K15" s="23">
        <v>3344.0221759000551</v>
      </c>
      <c r="L15" s="23">
        <v>3267.0361605015232</v>
      </c>
      <c r="M15" s="23">
        <v>3105.5557506061591</v>
      </c>
      <c r="N15" s="23">
        <v>3477.6560943169143</v>
      </c>
      <c r="O15" s="23">
        <v>2660.9898558023933</v>
      </c>
      <c r="P15" s="23">
        <v>2152.9209204890831</v>
      </c>
      <c r="Q15" s="23">
        <v>2596.4891146170321</v>
      </c>
      <c r="R15" s="23">
        <v>1939.3452670434633</v>
      </c>
      <c r="S15" s="23">
        <v>1856.5235763984253</v>
      </c>
      <c r="T15" s="23">
        <v>1754.6368741291758</v>
      </c>
      <c r="U15" s="23">
        <v>1685.0973109580195</v>
      </c>
      <c r="V15" s="23">
        <v>1748.2382482272733</v>
      </c>
      <c r="W15" s="23">
        <v>1601.8416798808721</v>
      </c>
    </row>
    <row r="16" spans="1:23">
      <c r="A16" s="27" t="s">
        <v>36</v>
      </c>
      <c r="B16" s="27" t="s">
        <v>52</v>
      </c>
      <c r="C16" s="23">
        <v>0.26565200106000003</v>
      </c>
      <c r="D16" s="23">
        <v>0.39880544134000001</v>
      </c>
      <c r="E16" s="23">
        <v>0.56902599638999796</v>
      </c>
      <c r="F16" s="23">
        <v>1.40532009728</v>
      </c>
      <c r="G16" s="23">
        <v>1.918743840299999</v>
      </c>
      <c r="H16" s="23">
        <v>2.4990303245000001</v>
      </c>
      <c r="I16" s="23">
        <v>3.1229333079999999</v>
      </c>
      <c r="J16" s="23">
        <v>3.4042540345999988</v>
      </c>
      <c r="K16" s="23">
        <v>4.1757065207000004</v>
      </c>
      <c r="L16" s="23">
        <v>4.6930068967</v>
      </c>
      <c r="M16" s="23">
        <v>5.5307925959999995</v>
      </c>
      <c r="N16" s="23">
        <v>6.054157244999999</v>
      </c>
      <c r="O16" s="23">
        <v>6.4489373350000001</v>
      </c>
      <c r="P16" s="23">
        <v>6.6537916279999889</v>
      </c>
      <c r="Q16" s="23">
        <v>6.9716250439999987</v>
      </c>
      <c r="R16" s="23">
        <v>6.8373916119999993</v>
      </c>
      <c r="S16" s="23">
        <v>6.7852737040000015</v>
      </c>
      <c r="T16" s="23">
        <v>6.8084930809999999</v>
      </c>
      <c r="U16" s="23">
        <v>6.7582406919999984</v>
      </c>
      <c r="V16" s="23">
        <v>6.795633518999999</v>
      </c>
      <c r="W16" s="23">
        <v>6.9304118850000007</v>
      </c>
    </row>
    <row r="17" spans="1:23">
      <c r="A17" s="29" t="s">
        <v>118</v>
      </c>
      <c r="B17" s="29"/>
      <c r="C17" s="28">
        <v>600198.84253489214</v>
      </c>
      <c r="D17" s="28">
        <v>561148.7109986638</v>
      </c>
      <c r="E17" s="28">
        <v>528761.77048372175</v>
      </c>
      <c r="F17" s="28">
        <v>507453.07955031499</v>
      </c>
      <c r="G17" s="28">
        <v>458464.92987791914</v>
      </c>
      <c r="H17" s="28">
        <v>417943.78132829216</v>
      </c>
      <c r="I17" s="28">
        <v>392916.28365758789</v>
      </c>
      <c r="J17" s="28">
        <v>381905.30663128168</v>
      </c>
      <c r="K17" s="28">
        <v>352039.312672031</v>
      </c>
      <c r="L17" s="28">
        <v>329488.31977427873</v>
      </c>
      <c r="M17" s="28">
        <v>306387.39898508845</v>
      </c>
      <c r="N17" s="28">
        <v>286248.37991223042</v>
      </c>
      <c r="O17" s="28">
        <v>274488.43560396816</v>
      </c>
      <c r="P17" s="28">
        <v>259300.05420475069</v>
      </c>
      <c r="Q17" s="28">
        <v>237963.02600263731</v>
      </c>
      <c r="R17" s="28">
        <v>214612.76683358417</v>
      </c>
      <c r="S17" s="28">
        <v>217161.64039360004</v>
      </c>
      <c r="T17" s="28">
        <v>200892.13052048296</v>
      </c>
      <c r="U17" s="28">
        <v>184498.75921748954</v>
      </c>
      <c r="V17" s="28">
        <v>174593.32041981482</v>
      </c>
      <c r="W17" s="28">
        <v>157207.74923772851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165952.383</v>
      </c>
      <c r="D20" s="23">
        <v>142276.97349999999</v>
      </c>
      <c r="E20" s="23">
        <v>132398.43549999999</v>
      </c>
      <c r="F20" s="23">
        <v>135434.87549999999</v>
      </c>
      <c r="G20" s="23">
        <v>102598.98902350501</v>
      </c>
      <c r="H20" s="23">
        <v>91215.215543896004</v>
      </c>
      <c r="I20" s="23">
        <v>86213.632819947001</v>
      </c>
      <c r="J20" s="23">
        <v>85005.993724434986</v>
      </c>
      <c r="K20" s="23">
        <v>75326.696660000001</v>
      </c>
      <c r="L20" s="23">
        <v>70428.665260000009</v>
      </c>
      <c r="M20" s="23">
        <v>61359.172509822471</v>
      </c>
      <c r="N20" s="23">
        <v>44449.788999999997</v>
      </c>
      <c r="O20" s="23">
        <v>42298.675499999998</v>
      </c>
      <c r="P20" s="23">
        <v>38172.163</v>
      </c>
      <c r="Q20" s="23">
        <v>12100.104499999999</v>
      </c>
      <c r="R20" s="23">
        <v>9849.9439999999995</v>
      </c>
      <c r="S20" s="23">
        <v>12077.936</v>
      </c>
      <c r="T20" s="23">
        <v>11554.395500000001</v>
      </c>
      <c r="U20" s="23">
        <v>10171.9805</v>
      </c>
      <c r="V20" s="23">
        <v>9337.4794999999995</v>
      </c>
      <c r="W20" s="23">
        <v>8594.6574999999993</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213.14955821751801</v>
      </c>
      <c r="D22" s="23">
        <v>202.18369688248299</v>
      </c>
      <c r="E22" s="23">
        <v>589.15950906442606</v>
      </c>
      <c r="F22" s="23">
        <v>2085.2397200737169</v>
      </c>
      <c r="G22" s="23">
        <v>729.79153583732591</v>
      </c>
      <c r="H22" s="23">
        <v>324.77356179141299</v>
      </c>
      <c r="I22" s="23">
        <v>382.72599379144998</v>
      </c>
      <c r="J22" s="23">
        <v>793.91321329193988</v>
      </c>
      <c r="K22" s="23">
        <v>1369.6299965519831</v>
      </c>
      <c r="L22" s="23">
        <v>1224.6888338645372</v>
      </c>
      <c r="M22" s="23">
        <v>288.09064196523303</v>
      </c>
      <c r="N22" s="23">
        <v>1320.3740984112999</v>
      </c>
      <c r="O22" s="23">
        <v>694.06579114331203</v>
      </c>
      <c r="P22" s="23">
        <v>348.79814462303193</v>
      </c>
      <c r="Q22" s="23">
        <v>1021.785110211202</v>
      </c>
      <c r="R22" s="23">
        <v>574.078428255738</v>
      </c>
      <c r="S22" s="23">
        <v>1757.0662368985099</v>
      </c>
      <c r="T22" s="23">
        <v>1879.8877803343601</v>
      </c>
      <c r="U22" s="23">
        <v>1709.7845193052799</v>
      </c>
      <c r="V22" s="23">
        <v>2261.52052651028</v>
      </c>
      <c r="W22" s="23">
        <v>2167.9113333898499</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4.372263399999998E-5</v>
      </c>
      <c r="D24" s="23">
        <v>1.0414731996719999</v>
      </c>
      <c r="E24" s="23">
        <v>42.902748146632</v>
      </c>
      <c r="F24" s="23">
        <v>160.26823188309299</v>
      </c>
      <c r="G24" s="23">
        <v>39.025299772236998</v>
      </c>
      <c r="H24" s="23">
        <v>58.093196030271002</v>
      </c>
      <c r="I24" s="23">
        <v>39.537489874995998</v>
      </c>
      <c r="J24" s="23">
        <v>103.37103313750791</v>
      </c>
      <c r="K24" s="23">
        <v>118.6593767530109</v>
      </c>
      <c r="L24" s="23">
        <v>48.311028824432</v>
      </c>
      <c r="M24" s="23">
        <v>66.494026116661999</v>
      </c>
      <c r="N24" s="23">
        <v>200.64124807390002</v>
      </c>
      <c r="O24" s="23">
        <v>102.42942017695</v>
      </c>
      <c r="P24" s="23">
        <v>48.954096541185997</v>
      </c>
      <c r="Q24" s="23">
        <v>405.11062173397602</v>
      </c>
      <c r="R24" s="23">
        <v>101.98077311073199</v>
      </c>
      <c r="S24" s="23">
        <v>295.40858291281</v>
      </c>
      <c r="T24" s="23">
        <v>102.14747911130399</v>
      </c>
      <c r="U24" s="23">
        <v>354.42391624835597</v>
      </c>
      <c r="V24" s="23">
        <v>96.424608416046993</v>
      </c>
      <c r="W24" s="23">
        <v>263.83806225642803</v>
      </c>
    </row>
    <row r="25" spans="1:23">
      <c r="A25" s="27" t="s">
        <v>119</v>
      </c>
      <c r="B25" s="27" t="s">
        <v>61</v>
      </c>
      <c r="C25" s="23">
        <v>12971.561900000001</v>
      </c>
      <c r="D25" s="23">
        <v>11909.327899999998</v>
      </c>
      <c r="E25" s="23">
        <v>10115.8814</v>
      </c>
      <c r="F25" s="23">
        <v>13376.69493</v>
      </c>
      <c r="G25" s="23">
        <v>13655.9565</v>
      </c>
      <c r="H25" s="23">
        <v>12180.40955</v>
      </c>
      <c r="I25" s="23">
        <v>11696.26842</v>
      </c>
      <c r="J25" s="23">
        <v>14523.237300000001</v>
      </c>
      <c r="K25" s="23">
        <v>12309.83484</v>
      </c>
      <c r="L25" s="23">
        <v>10572.688269999999</v>
      </c>
      <c r="M25" s="23">
        <v>9026.5425300000006</v>
      </c>
      <c r="N25" s="23">
        <v>9445.6812699999991</v>
      </c>
      <c r="O25" s="23">
        <v>9680.716440000002</v>
      </c>
      <c r="P25" s="23">
        <v>8753.5823</v>
      </c>
      <c r="Q25" s="23">
        <v>8694.5780699999996</v>
      </c>
      <c r="R25" s="23">
        <v>7613.3988000000008</v>
      </c>
      <c r="S25" s="23">
        <v>9993.8848700000017</v>
      </c>
      <c r="T25" s="23">
        <v>7714.5150800000001</v>
      </c>
      <c r="U25" s="23">
        <v>6556.3738800000001</v>
      </c>
      <c r="V25" s="23">
        <v>6192.1530199999997</v>
      </c>
      <c r="W25" s="23">
        <v>5587.6521600000005</v>
      </c>
    </row>
    <row r="26" spans="1:23">
      <c r="A26" s="27" t="s">
        <v>119</v>
      </c>
      <c r="B26" s="27" t="s">
        <v>65</v>
      </c>
      <c r="C26" s="23">
        <v>14232.829626032946</v>
      </c>
      <c r="D26" s="23">
        <v>15700.460905980359</v>
      </c>
      <c r="E26" s="23">
        <v>14067.539449172602</v>
      </c>
      <c r="F26" s="23">
        <v>13455.449218856622</v>
      </c>
      <c r="G26" s="23">
        <v>21371.534383104667</v>
      </c>
      <c r="H26" s="23">
        <v>21120.475176194486</v>
      </c>
      <c r="I26" s="23">
        <v>19730.796609853762</v>
      </c>
      <c r="J26" s="23">
        <v>16965.775602566697</v>
      </c>
      <c r="K26" s="23">
        <v>15055.843927872102</v>
      </c>
      <c r="L26" s="23">
        <v>15032.492506045675</v>
      </c>
      <c r="M26" s="23">
        <v>15174.46614208684</v>
      </c>
      <c r="N26" s="23">
        <v>21084.022261237467</v>
      </c>
      <c r="O26" s="23">
        <v>23533.598488178042</v>
      </c>
      <c r="P26" s="23">
        <v>24443.681276112457</v>
      </c>
      <c r="Q26" s="23">
        <v>26679.834502326914</v>
      </c>
      <c r="R26" s="23">
        <v>25044.100124716148</v>
      </c>
      <c r="S26" s="23">
        <v>20629.519528007684</v>
      </c>
      <c r="T26" s="23">
        <v>17575.351652886027</v>
      </c>
      <c r="U26" s="23">
        <v>17408.140346222288</v>
      </c>
      <c r="V26" s="23">
        <v>15737.872407599792</v>
      </c>
      <c r="W26" s="23">
        <v>19886.74978170095</v>
      </c>
    </row>
    <row r="27" spans="1:23">
      <c r="A27" s="27" t="s">
        <v>119</v>
      </c>
      <c r="B27" s="27" t="s">
        <v>64</v>
      </c>
      <c r="C27" s="23">
        <v>49.212241007409155</v>
      </c>
      <c r="D27" s="23">
        <v>49.655244889789472</v>
      </c>
      <c r="E27" s="23">
        <v>47.17362939853215</v>
      </c>
      <c r="F27" s="23">
        <v>42.881549418060963</v>
      </c>
      <c r="G27" s="23">
        <v>41.349115567113643</v>
      </c>
      <c r="H27" s="23">
        <v>43.429909205978653</v>
      </c>
      <c r="I27" s="23">
        <v>41.278781307367517</v>
      </c>
      <c r="J27" s="23">
        <v>35.249985576481031</v>
      </c>
      <c r="K27" s="23">
        <v>35.315288912219387</v>
      </c>
      <c r="L27" s="23">
        <v>35.460984492098845</v>
      </c>
      <c r="M27" s="23">
        <v>33.910252714123807</v>
      </c>
      <c r="N27" s="23">
        <v>33.261207106162232</v>
      </c>
      <c r="O27" s="23">
        <v>30.314691972330795</v>
      </c>
      <c r="P27" s="23">
        <v>27.313125503160823</v>
      </c>
      <c r="Q27" s="23">
        <v>29.032396756327767</v>
      </c>
      <c r="R27" s="23">
        <v>29.08076771387946</v>
      </c>
      <c r="S27" s="23">
        <v>25.150351172541701</v>
      </c>
      <c r="T27" s="23">
        <v>23.657730203992468</v>
      </c>
      <c r="U27" s="23">
        <v>24.307809181103949</v>
      </c>
      <c r="V27" s="23">
        <v>23.341078444784657</v>
      </c>
      <c r="W27" s="23">
        <v>22.012409350788129</v>
      </c>
    </row>
    <row r="28" spans="1:23">
      <c r="A28" s="27" t="s">
        <v>119</v>
      </c>
      <c r="B28" s="27" t="s">
        <v>32</v>
      </c>
      <c r="C28" s="23">
        <v>1.0414369E-8</v>
      </c>
      <c r="D28" s="23">
        <v>9.9658289999999998E-9</v>
      </c>
      <c r="E28" s="23">
        <v>9.3692615E-9</v>
      </c>
      <c r="F28" s="23">
        <v>8.8774889999999994E-9</v>
      </c>
      <c r="G28" s="23">
        <v>8.4169514999999996E-9</v>
      </c>
      <c r="H28" s="23">
        <v>1.0883851000000001E-8</v>
      </c>
      <c r="I28" s="23">
        <v>1.4531763000000001E-8</v>
      </c>
      <c r="J28" s="23">
        <v>1.5844497999999999E-8</v>
      </c>
      <c r="K28" s="23">
        <v>1.5158629999999899E-8</v>
      </c>
      <c r="L28" s="23">
        <v>3.7042991999999999E-7</v>
      </c>
      <c r="M28" s="23">
        <v>0.124503264999999</v>
      </c>
      <c r="N28" s="23">
        <v>0.11759517999999999</v>
      </c>
      <c r="O28" s="23">
        <v>0.20871687</v>
      </c>
      <c r="P28" s="23">
        <v>0.1901043</v>
      </c>
      <c r="Q28" s="23">
        <v>0.29555429999999999</v>
      </c>
      <c r="R28" s="23">
        <v>0.38046093999999997</v>
      </c>
      <c r="S28" s="23">
        <v>0.35763341999999998</v>
      </c>
      <c r="T28" s="23">
        <v>0.34017122999999999</v>
      </c>
      <c r="U28" s="23">
        <v>0.32081088000000002</v>
      </c>
      <c r="V28" s="23">
        <v>0.29988173999999995</v>
      </c>
      <c r="W28" s="23">
        <v>0.44011523000000002</v>
      </c>
    </row>
    <row r="29" spans="1:23">
      <c r="A29" s="27" t="s">
        <v>119</v>
      </c>
      <c r="B29" s="27" t="s">
        <v>69</v>
      </c>
      <c r="C29" s="23">
        <v>112.69411599999999</v>
      </c>
      <c r="D29" s="23">
        <v>201.898158</v>
      </c>
      <c r="E29" s="23">
        <v>123.61678001929607</v>
      </c>
      <c r="F29" s="23">
        <v>383.59741472343393</v>
      </c>
      <c r="G29" s="23">
        <v>328.85553702181079</v>
      </c>
      <c r="H29" s="23">
        <v>533.62662102326192</v>
      </c>
      <c r="I29" s="23">
        <v>631.96966702523605</v>
      </c>
      <c r="J29" s="23">
        <v>600.8705270248513</v>
      </c>
      <c r="K29" s="23">
        <v>823.59080603147208</v>
      </c>
      <c r="L29" s="23">
        <v>984.24922003174004</v>
      </c>
      <c r="M29" s="23">
        <v>783.96945003300755</v>
      </c>
      <c r="N29" s="23">
        <v>1106.8306711092437</v>
      </c>
      <c r="O29" s="23">
        <v>752.09832010116793</v>
      </c>
      <c r="P29" s="23">
        <v>608.40143109108078</v>
      </c>
      <c r="Q29" s="23">
        <v>948.43591093860528</v>
      </c>
      <c r="R29" s="23">
        <v>663.89843332999999</v>
      </c>
      <c r="S29" s="23">
        <v>598.84925335999992</v>
      </c>
      <c r="T29" s="23">
        <v>576.38521415999992</v>
      </c>
      <c r="U29" s="23">
        <v>572.74657620999994</v>
      </c>
      <c r="V29" s="23">
        <v>611.38637630000005</v>
      </c>
      <c r="W29" s="23">
        <v>547.86644550000005</v>
      </c>
    </row>
    <row r="30" spans="1:23">
      <c r="A30" s="27" t="s">
        <v>119</v>
      </c>
      <c r="B30" s="27" t="s">
        <v>52</v>
      </c>
      <c r="C30" s="23">
        <v>6.9740460000000004E-2</v>
      </c>
      <c r="D30" s="23">
        <v>0.105247991</v>
      </c>
      <c r="E30" s="23">
        <v>0.136251558999999</v>
      </c>
      <c r="F30" s="23">
        <v>0.55737501499999997</v>
      </c>
      <c r="G30" s="23">
        <v>0.74728654399999905</v>
      </c>
      <c r="H30" s="23">
        <v>0.96497847599999997</v>
      </c>
      <c r="I30" s="23">
        <v>1.1902648899999999</v>
      </c>
      <c r="J30" s="23">
        <v>1.3085191999999999</v>
      </c>
      <c r="K30" s="23">
        <v>1.57246785</v>
      </c>
      <c r="L30" s="23">
        <v>1.7222198399999999</v>
      </c>
      <c r="M30" s="23">
        <v>1.9667519299999998</v>
      </c>
      <c r="N30" s="23">
        <v>2.11899017</v>
      </c>
      <c r="O30" s="23">
        <v>2.2699102199999999</v>
      </c>
      <c r="P30" s="23">
        <v>2.3071820000000001</v>
      </c>
      <c r="Q30" s="23">
        <v>2.3883970399999996</v>
      </c>
      <c r="R30" s="23">
        <v>2.3612682500000002</v>
      </c>
      <c r="S30" s="23">
        <v>2.3245650000000002</v>
      </c>
      <c r="T30" s="23">
        <v>2.3453352000000001</v>
      </c>
      <c r="U30" s="23">
        <v>2.33855872</v>
      </c>
      <c r="V30" s="23">
        <v>2.3559780400000001</v>
      </c>
      <c r="W30" s="23">
        <v>2.37945882</v>
      </c>
    </row>
    <row r="31" spans="1:23">
      <c r="A31" s="29" t="s">
        <v>118</v>
      </c>
      <c r="B31" s="29"/>
      <c r="C31" s="28">
        <v>193419.13636898051</v>
      </c>
      <c r="D31" s="28">
        <v>170139.64272095228</v>
      </c>
      <c r="E31" s="28">
        <v>157261.09223578218</v>
      </c>
      <c r="F31" s="28">
        <v>164555.40915023148</v>
      </c>
      <c r="G31" s="28">
        <v>138436.64585778635</v>
      </c>
      <c r="H31" s="28">
        <v>124942.39693711816</v>
      </c>
      <c r="I31" s="28">
        <v>118104.24011477457</v>
      </c>
      <c r="J31" s="28">
        <v>117427.54085900758</v>
      </c>
      <c r="K31" s="28">
        <v>104215.98009008932</v>
      </c>
      <c r="L31" s="28">
        <v>97342.306883226745</v>
      </c>
      <c r="M31" s="28">
        <v>85948.676102705329</v>
      </c>
      <c r="N31" s="28">
        <v>76533.769084828833</v>
      </c>
      <c r="O31" s="28">
        <v>76339.800331470644</v>
      </c>
      <c r="P31" s="28">
        <v>71794.491942779845</v>
      </c>
      <c r="Q31" s="28">
        <v>48930.445201028422</v>
      </c>
      <c r="R31" s="28">
        <v>43212.582893796498</v>
      </c>
      <c r="S31" s="28">
        <v>44778.965568991545</v>
      </c>
      <c r="T31" s="28">
        <v>38849.955222535689</v>
      </c>
      <c r="U31" s="28">
        <v>36225.010970957024</v>
      </c>
      <c r="V31" s="28">
        <v>33648.791140970898</v>
      </c>
      <c r="W31" s="28">
        <v>36522.821246698019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153849.28510000001</v>
      </c>
      <c r="D34" s="23">
        <v>148828.79369999998</v>
      </c>
      <c r="E34" s="23">
        <v>147421.9877</v>
      </c>
      <c r="F34" s="23">
        <v>127648.0494828489</v>
      </c>
      <c r="G34" s="23">
        <v>105886.44846417118</v>
      </c>
      <c r="H34" s="23">
        <v>93893.664376293324</v>
      </c>
      <c r="I34" s="23">
        <v>84932.465261350779</v>
      </c>
      <c r="J34" s="23">
        <v>79404.582189631677</v>
      </c>
      <c r="K34" s="23">
        <v>75108.185401479917</v>
      </c>
      <c r="L34" s="23">
        <v>69943.112424355684</v>
      </c>
      <c r="M34" s="23">
        <v>59515.934190116888</v>
      </c>
      <c r="N34" s="23">
        <v>60660.811499881784</v>
      </c>
      <c r="O34" s="23">
        <v>59371.64571376481</v>
      </c>
      <c r="P34" s="23">
        <v>50629.054575472306</v>
      </c>
      <c r="Q34" s="23">
        <v>49843.795039961806</v>
      </c>
      <c r="R34" s="23">
        <v>39524.847589120531</v>
      </c>
      <c r="S34" s="23">
        <v>35307.246599999999</v>
      </c>
      <c r="T34" s="23">
        <v>34510.628499999999</v>
      </c>
      <c r="U34" s="23">
        <v>31306.225300000002</v>
      </c>
      <c r="V34" s="23">
        <v>29044.149699999998</v>
      </c>
      <c r="W34" s="23">
        <v>16816.421742205519</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7176.3704517156102</v>
      </c>
      <c r="D36" s="23">
        <v>6813.7022792455718</v>
      </c>
      <c r="E36" s="23">
        <v>7150.22561432973</v>
      </c>
      <c r="F36" s="23">
        <v>10064.953758675698</v>
      </c>
      <c r="G36" s="23">
        <v>7230.1326652091902</v>
      </c>
      <c r="H36" s="23">
        <v>6952.1536226486769</v>
      </c>
      <c r="I36" s="23">
        <v>7256.0074159074147</v>
      </c>
      <c r="J36" s="23">
        <v>7181.3234085254398</v>
      </c>
      <c r="K36" s="23">
        <v>7047.5090561870193</v>
      </c>
      <c r="L36" s="23">
        <v>6929.835653470639</v>
      </c>
      <c r="M36" s="23">
        <v>6169.5052759267173</v>
      </c>
      <c r="N36" s="23">
        <v>6799.1185759400532</v>
      </c>
      <c r="O36" s="23">
        <v>6153.2957154444366</v>
      </c>
      <c r="P36" s="23">
        <v>4123.943378654516</v>
      </c>
      <c r="Q36" s="23">
        <v>5226.43623420929</v>
      </c>
      <c r="R36" s="23">
        <v>3789.6364351036432</v>
      </c>
      <c r="S36" s="23">
        <v>5793.0435986729399</v>
      </c>
      <c r="T36" s="23">
        <v>5316.5059351564196</v>
      </c>
      <c r="U36" s="23">
        <v>4632.7696616236326</v>
      </c>
      <c r="V36" s="23">
        <v>5066.6851590800397</v>
      </c>
      <c r="W36" s="23">
        <v>5119.3020233577254</v>
      </c>
    </row>
    <row r="37" spans="1:23">
      <c r="A37" s="27" t="s">
        <v>120</v>
      </c>
      <c r="B37" s="27" t="s">
        <v>28</v>
      </c>
      <c r="C37" s="23">
        <v>237.0806</v>
      </c>
      <c r="D37" s="23">
        <v>228.0257</v>
      </c>
      <c r="E37" s="23">
        <v>423.72469999999998</v>
      </c>
      <c r="F37" s="23">
        <v>749.83474999999999</v>
      </c>
      <c r="G37" s="23">
        <v>531.13240000000008</v>
      </c>
      <c r="H37" s="23">
        <v>562.10430000000008</v>
      </c>
      <c r="I37" s="23">
        <v>582.17600000000004</v>
      </c>
      <c r="J37" s="23">
        <v>612.86310000000003</v>
      </c>
      <c r="K37" s="23">
        <v>714.90380000000005</v>
      </c>
      <c r="L37" s="23">
        <v>678.47799999999995</v>
      </c>
      <c r="M37" s="23">
        <v>626.83590000000004</v>
      </c>
      <c r="N37" s="23">
        <v>751.47974999999997</v>
      </c>
      <c r="O37" s="23">
        <v>693.17430000000002</v>
      </c>
      <c r="P37" s="23">
        <v>345.95303000000001</v>
      </c>
      <c r="Q37" s="23">
        <v>458.94824999999997</v>
      </c>
      <c r="R37" s="23">
        <v>266.83115999999995</v>
      </c>
      <c r="S37" s="23">
        <v>635.71119999999996</v>
      </c>
      <c r="T37" s="23">
        <v>569.86249999999995</v>
      </c>
      <c r="U37" s="23">
        <v>508.05409999999995</v>
      </c>
      <c r="V37" s="23">
        <v>505.27949999999998</v>
      </c>
      <c r="W37" s="23">
        <v>516.36847</v>
      </c>
    </row>
    <row r="38" spans="1:23">
      <c r="A38" s="27" t="s">
        <v>120</v>
      </c>
      <c r="B38" s="27" t="s">
        <v>62</v>
      </c>
      <c r="C38" s="23">
        <v>7.12272219999999E-5</v>
      </c>
      <c r="D38" s="23">
        <v>6.6321027000000005E-5</v>
      </c>
      <c r="E38" s="23">
        <v>6.5896687999999793E-5</v>
      </c>
      <c r="F38" s="23">
        <v>98.390158260746404</v>
      </c>
      <c r="G38" s="23">
        <v>64.106755380709004</v>
      </c>
      <c r="H38" s="23">
        <v>101.56520777169149</v>
      </c>
      <c r="I38" s="23">
        <v>114.51860908109198</v>
      </c>
      <c r="J38" s="23">
        <v>236.98776983892301</v>
      </c>
      <c r="K38" s="23">
        <v>103.92439834848291</v>
      </c>
      <c r="L38" s="23">
        <v>130.94422965803298</v>
      </c>
      <c r="M38" s="23">
        <v>159.27175803524301</v>
      </c>
      <c r="N38" s="23">
        <v>167.36631728354999</v>
      </c>
      <c r="O38" s="23">
        <v>131.26636374701502</v>
      </c>
      <c r="P38" s="23">
        <v>28.488742785911999</v>
      </c>
      <c r="Q38" s="23">
        <v>334.95314707183888</v>
      </c>
      <c r="R38" s="23">
        <v>177.69233239147201</v>
      </c>
      <c r="S38" s="23">
        <v>467.21974476852699</v>
      </c>
      <c r="T38" s="23">
        <v>158.036650447131</v>
      </c>
      <c r="U38" s="23">
        <v>572.74923742881992</v>
      </c>
      <c r="V38" s="23">
        <v>259.47964316741297</v>
      </c>
      <c r="W38" s="23">
        <v>666.63601339553406</v>
      </c>
    </row>
    <row r="39" spans="1:23">
      <c r="A39" s="27" t="s">
        <v>120</v>
      </c>
      <c r="B39" s="27" t="s">
        <v>61</v>
      </c>
      <c r="C39" s="23">
        <v>4368.5205999999998</v>
      </c>
      <c r="D39" s="23">
        <v>4117.7741000000005</v>
      </c>
      <c r="E39" s="23">
        <v>3888.8565999999996</v>
      </c>
      <c r="F39" s="23">
        <v>3655.3731999999995</v>
      </c>
      <c r="G39" s="23">
        <v>3444.4434999999999</v>
      </c>
      <c r="H39" s="23">
        <v>3250.1265999999996</v>
      </c>
      <c r="I39" s="23">
        <v>3072.0765999999999</v>
      </c>
      <c r="J39" s="23">
        <v>2883.3327999999997</v>
      </c>
      <c r="K39" s="23">
        <v>2715.1527000000001</v>
      </c>
      <c r="L39" s="23">
        <v>2560.3551000000002</v>
      </c>
      <c r="M39" s="23">
        <v>2421.0223999999998</v>
      </c>
      <c r="N39" s="23">
        <v>2273.3083999999999</v>
      </c>
      <c r="O39" s="23">
        <v>2141.7667999999999</v>
      </c>
      <c r="P39" s="23">
        <v>2015.7030999999999</v>
      </c>
      <c r="Q39" s="23">
        <v>1908.5425999999998</v>
      </c>
      <c r="R39" s="23">
        <v>1790.1158399999999</v>
      </c>
      <c r="S39" s="23">
        <v>630.6259399999999</v>
      </c>
      <c r="T39" s="23">
        <v>599.50760000000002</v>
      </c>
      <c r="U39" s="23">
        <v>555.08024999999998</v>
      </c>
      <c r="V39" s="23">
        <v>531.02390000000003</v>
      </c>
      <c r="W39" s="23">
        <v>502.93096999999995</v>
      </c>
    </row>
    <row r="40" spans="1:23">
      <c r="A40" s="27" t="s">
        <v>120</v>
      </c>
      <c r="B40" s="27" t="s">
        <v>65</v>
      </c>
      <c r="C40" s="23">
        <v>14202.81240204998</v>
      </c>
      <c r="D40" s="23">
        <v>12774.455629195345</v>
      </c>
      <c r="E40" s="23">
        <v>11390.484604767487</v>
      </c>
      <c r="F40" s="23">
        <v>13011.708136197731</v>
      </c>
      <c r="G40" s="23">
        <v>24940.535109272056</v>
      </c>
      <c r="H40" s="23">
        <v>25570.313766685838</v>
      </c>
      <c r="I40" s="23">
        <v>26059.819660479294</v>
      </c>
      <c r="J40" s="23">
        <v>31334.777845283919</v>
      </c>
      <c r="K40" s="23">
        <v>29617.451151361503</v>
      </c>
      <c r="L40" s="23">
        <v>28495.803742635348</v>
      </c>
      <c r="M40" s="23">
        <v>28287.256489851381</v>
      </c>
      <c r="N40" s="23">
        <v>27579.587036605582</v>
      </c>
      <c r="O40" s="23">
        <v>23127.113867741606</v>
      </c>
      <c r="P40" s="23">
        <v>29185.398810966446</v>
      </c>
      <c r="Q40" s="23">
        <v>31225.157288011753</v>
      </c>
      <c r="R40" s="23">
        <v>34990.705561794304</v>
      </c>
      <c r="S40" s="23">
        <v>36177.561803624252</v>
      </c>
      <c r="T40" s="23">
        <v>34118.418533788943</v>
      </c>
      <c r="U40" s="23">
        <v>32676.801673608803</v>
      </c>
      <c r="V40" s="23">
        <v>28545.708591200775</v>
      </c>
      <c r="W40" s="23">
        <v>27276.603153174652</v>
      </c>
    </row>
    <row r="41" spans="1:23">
      <c r="A41" s="27" t="s">
        <v>120</v>
      </c>
      <c r="B41" s="27" t="s">
        <v>64</v>
      </c>
      <c r="C41" s="23">
        <v>52.635414101092266</v>
      </c>
      <c r="D41" s="23">
        <v>52.354467647464269</v>
      </c>
      <c r="E41" s="23">
        <v>50.228289796372046</v>
      </c>
      <c r="F41" s="23">
        <v>45.374611474038154</v>
      </c>
      <c r="G41" s="23">
        <v>41.833519092090938</v>
      </c>
      <c r="H41" s="23">
        <v>41.726192976187676</v>
      </c>
      <c r="I41" s="23">
        <v>39.269070315609653</v>
      </c>
      <c r="J41" s="23">
        <v>31.405856917689647</v>
      </c>
      <c r="K41" s="23">
        <v>32.886742280582986</v>
      </c>
      <c r="L41" s="23">
        <v>32.22639311016755</v>
      </c>
      <c r="M41" s="23">
        <v>32.21773274326442</v>
      </c>
      <c r="N41" s="23">
        <v>30.970233877586406</v>
      </c>
      <c r="O41" s="23">
        <v>28.493720897893674</v>
      </c>
      <c r="P41" s="23">
        <v>26.304036164467892</v>
      </c>
      <c r="Q41" s="23">
        <v>26.284836295023222</v>
      </c>
      <c r="R41" s="23">
        <v>23.412917633919339</v>
      </c>
      <c r="S41" s="23">
        <v>18.300338159701429</v>
      </c>
      <c r="T41" s="23">
        <v>19.193042483434517</v>
      </c>
      <c r="U41" s="23">
        <v>18.846626362415655</v>
      </c>
      <c r="V41" s="23">
        <v>18.824924785615082</v>
      </c>
      <c r="W41" s="23">
        <v>19.456281604269854</v>
      </c>
    </row>
    <row r="42" spans="1:23">
      <c r="A42" s="27" t="s">
        <v>120</v>
      </c>
      <c r="B42" s="27" t="s">
        <v>32</v>
      </c>
      <c r="C42" s="23">
        <v>0.14042660093472101</v>
      </c>
      <c r="D42" s="23">
        <v>0.119474925491525</v>
      </c>
      <c r="E42" s="23">
        <v>0.11542088996979</v>
      </c>
      <c r="F42" s="23">
        <v>0.2350431094286925</v>
      </c>
      <c r="G42" s="23">
        <v>0.22311955904154501</v>
      </c>
      <c r="H42" s="23">
        <v>0.208401132346408</v>
      </c>
      <c r="I42" s="23">
        <v>0.194019746771595</v>
      </c>
      <c r="J42" s="23">
        <v>0.33994132999999999</v>
      </c>
      <c r="K42" s="23">
        <v>0.32763778999999998</v>
      </c>
      <c r="L42" s="23">
        <v>0.40334355</v>
      </c>
      <c r="M42" s="23">
        <v>0.40578740000000002</v>
      </c>
      <c r="N42" s="23">
        <v>0.38386167999999998</v>
      </c>
      <c r="O42" s="23">
        <v>0.37349713599999901</v>
      </c>
      <c r="P42" s="23">
        <v>0.34656756499999897</v>
      </c>
      <c r="Q42" s="23">
        <v>0.33206966599999999</v>
      </c>
      <c r="R42" s="23">
        <v>0.48295957</v>
      </c>
      <c r="S42" s="23">
        <v>0.45237430000000001</v>
      </c>
      <c r="T42" s="23">
        <v>0.43213139</v>
      </c>
      <c r="U42" s="23">
        <v>0.48317027499999998</v>
      </c>
      <c r="V42" s="23">
        <v>0.46390732000000001</v>
      </c>
      <c r="W42" s="23">
        <v>0.64170780400000005</v>
      </c>
    </row>
    <row r="43" spans="1:23">
      <c r="A43" s="27" t="s">
        <v>120</v>
      </c>
      <c r="B43" s="27" t="s">
        <v>69</v>
      </c>
      <c r="C43" s="23">
        <v>167.08884</v>
      </c>
      <c r="D43" s="23">
        <v>309.11784</v>
      </c>
      <c r="E43" s="23">
        <v>210.91269000974174</v>
      </c>
      <c r="F43" s="23">
        <v>1770.7790000120056</v>
      </c>
      <c r="G43" s="23">
        <v>1685.5370000119558</v>
      </c>
      <c r="H43" s="23">
        <v>2389.9485000128975</v>
      </c>
      <c r="I43" s="23">
        <v>2356.5292000137511</v>
      </c>
      <c r="J43" s="23">
        <v>2384.5145000326479</v>
      </c>
      <c r="K43" s="23">
        <v>2518.6588000318502</v>
      </c>
      <c r="L43" s="23">
        <v>2281.2222000296383</v>
      </c>
      <c r="M43" s="23">
        <v>2319.628000028742</v>
      </c>
      <c r="N43" s="23">
        <v>2369.0010000563916</v>
      </c>
      <c r="O43" s="23">
        <v>1907.1549000515906</v>
      </c>
      <c r="P43" s="23">
        <v>1542.8888000465518</v>
      </c>
      <c r="Q43" s="23">
        <v>1646.2741000734759</v>
      </c>
      <c r="R43" s="23">
        <v>1273.8419002035628</v>
      </c>
      <c r="S43" s="23">
        <v>1255.8678693000002</v>
      </c>
      <c r="T43" s="23">
        <v>1176.60506495</v>
      </c>
      <c r="U43" s="23">
        <v>1110.1870837699998</v>
      </c>
      <c r="V43" s="23">
        <v>1134.7675509999999</v>
      </c>
      <c r="W43" s="23">
        <v>1051.8554173999999</v>
      </c>
    </row>
    <row r="44" spans="1:23">
      <c r="A44" s="27" t="s">
        <v>120</v>
      </c>
      <c r="B44" s="27" t="s">
        <v>52</v>
      </c>
      <c r="C44" s="23">
        <v>5.2377374700000007E-2</v>
      </c>
      <c r="D44" s="23">
        <v>7.7119911999999999E-2</v>
      </c>
      <c r="E44" s="23">
        <v>0.10886855400000001</v>
      </c>
      <c r="F44" s="23">
        <v>0.26989345999999992</v>
      </c>
      <c r="G44" s="23">
        <v>0.38291189699999989</v>
      </c>
      <c r="H44" s="23">
        <v>0.50998359599999998</v>
      </c>
      <c r="I44" s="23">
        <v>0.64547988000000001</v>
      </c>
      <c r="J44" s="23">
        <v>0.68119732599999994</v>
      </c>
      <c r="K44" s="23">
        <v>0.86926006999999994</v>
      </c>
      <c r="L44" s="23">
        <v>0.98400988000000011</v>
      </c>
      <c r="M44" s="23">
        <v>1.1772945099999998</v>
      </c>
      <c r="N44" s="23">
        <v>1.2905329400000001</v>
      </c>
      <c r="O44" s="23">
        <v>1.3956804999999999</v>
      </c>
      <c r="P44" s="23">
        <v>1.46982059999999</v>
      </c>
      <c r="Q44" s="23">
        <v>1.560019579999999</v>
      </c>
      <c r="R44" s="23">
        <v>1.5104932499999999</v>
      </c>
      <c r="S44" s="23">
        <v>1.5108039000000002</v>
      </c>
      <c r="T44" s="23">
        <v>1.52429664</v>
      </c>
      <c r="U44" s="23">
        <v>1.5282726699999998</v>
      </c>
      <c r="V44" s="23">
        <v>1.5568644</v>
      </c>
      <c r="W44" s="23">
        <v>1.5603624700000001</v>
      </c>
    </row>
    <row r="45" spans="1:23">
      <c r="A45" s="29" t="s">
        <v>118</v>
      </c>
      <c r="B45" s="29"/>
      <c r="C45" s="28">
        <v>179886.70463909389</v>
      </c>
      <c r="D45" s="28">
        <v>172815.1059424094</v>
      </c>
      <c r="E45" s="28">
        <v>170325.50757479027</v>
      </c>
      <c r="F45" s="28">
        <v>155273.68409745712</v>
      </c>
      <c r="G45" s="28">
        <v>142138.63241312522</v>
      </c>
      <c r="H45" s="28">
        <v>130371.65406637573</v>
      </c>
      <c r="I45" s="28">
        <v>122056.33261713419</v>
      </c>
      <c r="J45" s="28">
        <v>121685.27297019765</v>
      </c>
      <c r="K45" s="28">
        <v>115340.0132496575</v>
      </c>
      <c r="L45" s="28">
        <v>108770.75554322988</v>
      </c>
      <c r="M45" s="28">
        <v>97212.043746673502</v>
      </c>
      <c r="N45" s="28">
        <v>98262.641813588547</v>
      </c>
      <c r="O45" s="28">
        <v>91646.756481595759</v>
      </c>
      <c r="P45" s="28">
        <v>86354.845674043652</v>
      </c>
      <c r="Q45" s="28">
        <v>89024.117395549707</v>
      </c>
      <c r="R45" s="28">
        <v>80563.241836043875</v>
      </c>
      <c r="S45" s="28">
        <v>79029.709225225422</v>
      </c>
      <c r="T45" s="28">
        <v>75292.152761875928</v>
      </c>
      <c r="U45" s="28">
        <v>70270.526849023678</v>
      </c>
      <c r="V45" s="28">
        <v>63971.151418233836</v>
      </c>
      <c r="W45" s="28">
        <v>50917.718653737706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105726.31090000001</v>
      </c>
      <c r="D49" s="23">
        <v>96180.933999999994</v>
      </c>
      <c r="E49" s="23">
        <v>95368.397500000006</v>
      </c>
      <c r="F49" s="23">
        <v>75271.440363233109</v>
      </c>
      <c r="G49" s="23">
        <v>65745.279738182697</v>
      </c>
      <c r="H49" s="23">
        <v>59509.44685667564</v>
      </c>
      <c r="I49" s="23">
        <v>54946.997749364666</v>
      </c>
      <c r="J49" s="23">
        <v>45758.967487434697</v>
      </c>
      <c r="K49" s="23">
        <v>40798.436810797335</v>
      </c>
      <c r="L49" s="23">
        <v>40819.176500000001</v>
      </c>
      <c r="M49" s="23">
        <v>32508.370694504119</v>
      </c>
      <c r="N49" s="23">
        <v>31260.077000000001</v>
      </c>
      <c r="O49" s="23">
        <v>29180.9185</v>
      </c>
      <c r="P49" s="23">
        <v>25710.629900000004</v>
      </c>
      <c r="Q49" s="23">
        <v>23911.370500000001</v>
      </c>
      <c r="R49" s="23">
        <v>22204.964499999998</v>
      </c>
      <c r="S49" s="23">
        <v>21576.514199999998</v>
      </c>
      <c r="T49" s="23">
        <v>22346.855199999998</v>
      </c>
      <c r="U49" s="23">
        <v>19609.910100000001</v>
      </c>
      <c r="V49" s="23">
        <v>17579.314099999996</v>
      </c>
      <c r="W49" s="23">
        <v>17944.3871</v>
      </c>
    </row>
    <row r="50" spans="1:23">
      <c r="A50" s="27" t="s">
        <v>121</v>
      </c>
      <c r="B50" s="27" t="s">
        <v>18</v>
      </c>
      <c r="C50" s="23">
        <v>3.7465032000000002E-5</v>
      </c>
      <c r="D50" s="23">
        <v>3.4839857000000001E-5</v>
      </c>
      <c r="E50" s="23">
        <v>3.5867977999999901E-5</v>
      </c>
      <c r="F50" s="23">
        <v>9.1803946000000003E-5</v>
      </c>
      <c r="G50" s="23">
        <v>8.5090129999999996E-5</v>
      </c>
      <c r="H50" s="23">
        <v>7.8901669999999988E-5</v>
      </c>
      <c r="I50" s="23">
        <v>8.6755469999999998E-5</v>
      </c>
      <c r="J50" s="23">
        <v>9.7115055000000005E-5</v>
      </c>
      <c r="K50" s="23">
        <v>9.3745954000000001E-5</v>
      </c>
      <c r="L50" s="23">
        <v>8.8128229999999996E-5</v>
      </c>
      <c r="M50" s="23">
        <v>7.8731859999999995E-5</v>
      </c>
      <c r="N50" s="23">
        <v>7.8581943999999994E-5</v>
      </c>
      <c r="O50" s="23">
        <v>7.3686080000000004E-5</v>
      </c>
      <c r="P50" s="23">
        <v>6.7414420000000004E-5</v>
      </c>
      <c r="Q50" s="23">
        <v>6.5600019999999997E-5</v>
      </c>
      <c r="R50" s="23">
        <v>6.0624554999999999E-5</v>
      </c>
      <c r="S50" s="23">
        <v>8.383946E-5</v>
      </c>
      <c r="T50" s="23">
        <v>7.9482349999999993E-5</v>
      </c>
      <c r="U50" s="23">
        <v>7.6008969999999995E-5</v>
      </c>
      <c r="V50" s="23">
        <v>7.2868189999999994E-5</v>
      </c>
      <c r="W50" s="23">
        <v>6.8942939999999989E-5</v>
      </c>
    </row>
    <row r="51" spans="1:23">
      <c r="A51" s="27" t="s">
        <v>121</v>
      </c>
      <c r="B51" s="27" t="s">
        <v>28</v>
      </c>
      <c r="C51" s="23">
        <v>15.878553</v>
      </c>
      <c r="D51" s="23">
        <v>15.480825999999999</v>
      </c>
      <c r="E51" s="23">
        <v>23.268228999999998</v>
      </c>
      <c r="F51" s="23">
        <v>17.207473</v>
      </c>
      <c r="G51" s="23">
        <v>19.464426</v>
      </c>
      <c r="H51" s="23">
        <v>29.388209</v>
      </c>
      <c r="I51" s="23">
        <v>14.164056</v>
      </c>
      <c r="J51" s="23">
        <v>40.782156000000001</v>
      </c>
      <c r="K51" s="23">
        <v>23.428194999999999</v>
      </c>
      <c r="L51" s="23">
        <v>33.314492000000001</v>
      </c>
      <c r="M51" s="23">
        <v>9.8477300000000003</v>
      </c>
      <c r="N51" s="23">
        <v>30.819986</v>
      </c>
      <c r="O51" s="23">
        <v>15.438231999999999</v>
      </c>
      <c r="P51" s="23">
        <v>7.7030569999999994</v>
      </c>
      <c r="Q51" s="23">
        <v>40.444934000000003</v>
      </c>
      <c r="R51" s="23">
        <v>29.822516</v>
      </c>
      <c r="S51" s="23">
        <v>76.2303</v>
      </c>
      <c r="T51" s="23">
        <v>17.980611</v>
      </c>
      <c r="U51" s="23">
        <v>0</v>
      </c>
      <c r="V51" s="23">
        <v>0</v>
      </c>
      <c r="W51" s="23">
        <v>0</v>
      </c>
    </row>
    <row r="52" spans="1:23">
      <c r="A52" s="27" t="s">
        <v>121</v>
      </c>
      <c r="B52" s="27" t="s">
        <v>62</v>
      </c>
      <c r="C52" s="23">
        <v>74.331206716832</v>
      </c>
      <c r="D52" s="23">
        <v>69.476496009110008</v>
      </c>
      <c r="E52" s="23">
        <v>158.89638412263989</v>
      </c>
      <c r="F52" s="23">
        <v>530.58081019195401</v>
      </c>
      <c r="G52" s="23">
        <v>268.68430280484802</v>
      </c>
      <c r="H52" s="23">
        <v>572.62263571580604</v>
      </c>
      <c r="I52" s="23">
        <v>593.33353500105193</v>
      </c>
      <c r="J52" s="23">
        <v>484.13694382624095</v>
      </c>
      <c r="K52" s="23">
        <v>305.69565969337498</v>
      </c>
      <c r="L52" s="23">
        <v>298.43220035177598</v>
      </c>
      <c r="M52" s="23">
        <v>153.74556588036697</v>
      </c>
      <c r="N52" s="23">
        <v>320.02100903095089</v>
      </c>
      <c r="O52" s="23">
        <v>176.27614431648396</v>
      </c>
      <c r="P52" s="23">
        <v>126.56588117641898</v>
      </c>
      <c r="Q52" s="23">
        <v>276.727052662603</v>
      </c>
      <c r="R52" s="23">
        <v>117.28583820954799</v>
      </c>
      <c r="S52" s="23">
        <v>448.79389943955198</v>
      </c>
      <c r="T52" s="23">
        <v>120.145418420461</v>
      </c>
      <c r="U52" s="23">
        <v>208.31560848414992</v>
      </c>
      <c r="V52" s="23">
        <v>224.39894299475202</v>
      </c>
      <c r="W52" s="23">
        <v>333.87174637507798</v>
      </c>
    </row>
    <row r="53" spans="1:23">
      <c r="A53" s="27" t="s">
        <v>121</v>
      </c>
      <c r="B53" s="27" t="s">
        <v>61</v>
      </c>
      <c r="C53" s="23">
        <v>17432.775100000003</v>
      </c>
      <c r="D53" s="23">
        <v>16364.51604</v>
      </c>
      <c r="E53" s="23">
        <v>14122.71452</v>
      </c>
      <c r="F53" s="23">
        <v>16545.784600000003</v>
      </c>
      <c r="G53" s="23">
        <v>15972.69045</v>
      </c>
      <c r="H53" s="23">
        <v>14346.7107</v>
      </c>
      <c r="I53" s="23">
        <v>13704.645639999999</v>
      </c>
      <c r="J53" s="23">
        <v>16331.007509999999</v>
      </c>
      <c r="K53" s="23">
        <v>12815.590360000002</v>
      </c>
      <c r="L53" s="23">
        <v>10305.221289999999</v>
      </c>
      <c r="M53" s="23">
        <v>9774.6025200000004</v>
      </c>
      <c r="N53" s="23">
        <v>8352.2627000000011</v>
      </c>
      <c r="O53" s="23">
        <v>9726.2425199999998</v>
      </c>
      <c r="P53" s="23">
        <v>9400.8856500000002</v>
      </c>
      <c r="Q53" s="23">
        <v>8452.06963</v>
      </c>
      <c r="R53" s="23">
        <v>7976.3989299999994</v>
      </c>
      <c r="S53" s="23">
        <v>9542.3867800000007</v>
      </c>
      <c r="T53" s="23">
        <v>7434.7052599999997</v>
      </c>
      <c r="U53" s="23">
        <v>6053.2648600000002</v>
      </c>
      <c r="V53" s="23">
        <v>5686.0999199999997</v>
      </c>
      <c r="W53" s="23">
        <v>4878.6663599999993</v>
      </c>
    </row>
    <row r="54" spans="1:23">
      <c r="A54" s="27" t="s">
        <v>121</v>
      </c>
      <c r="B54" s="27" t="s">
        <v>65</v>
      </c>
      <c r="C54" s="23">
        <v>26045.300493786624</v>
      </c>
      <c r="D54" s="23">
        <v>27744.527570518581</v>
      </c>
      <c r="E54" s="23">
        <v>22647.92248334235</v>
      </c>
      <c r="F54" s="23">
        <v>21651.245456239554</v>
      </c>
      <c r="G54" s="23">
        <v>20826.657812044421</v>
      </c>
      <c r="H54" s="23">
        <v>20389.289615623984</v>
      </c>
      <c r="I54" s="23">
        <v>20014.607535110779</v>
      </c>
      <c r="J54" s="23">
        <v>17208.318892491552</v>
      </c>
      <c r="K54" s="23">
        <v>20533.887328860765</v>
      </c>
      <c r="L54" s="23">
        <v>18564.096574258747</v>
      </c>
      <c r="M54" s="23">
        <v>19475.506535996359</v>
      </c>
      <c r="N54" s="23">
        <v>15768.942129666184</v>
      </c>
      <c r="O54" s="23">
        <v>15435.022116468035</v>
      </c>
      <c r="P54" s="23">
        <v>14810.202142274948</v>
      </c>
      <c r="Q54" s="23">
        <v>17236.53741090413</v>
      </c>
      <c r="R54" s="23">
        <v>16434.223059199623</v>
      </c>
      <c r="S54" s="23">
        <v>16488.267157927246</v>
      </c>
      <c r="T54" s="23">
        <v>15583.137700870544</v>
      </c>
      <c r="U54" s="23">
        <v>14279.34431671578</v>
      </c>
      <c r="V54" s="23">
        <v>13718.932830619364</v>
      </c>
      <c r="W54" s="23">
        <v>11310.484287140627</v>
      </c>
    </row>
    <row r="55" spans="1:23">
      <c r="A55" s="27" t="s">
        <v>121</v>
      </c>
      <c r="B55" s="27" t="s">
        <v>64</v>
      </c>
      <c r="C55" s="23">
        <v>23.006512352679795</v>
      </c>
      <c r="D55" s="23">
        <v>21.610761543681448</v>
      </c>
      <c r="E55" s="23">
        <v>21.235825003685658</v>
      </c>
      <c r="F55" s="23">
        <v>19.180873814908914</v>
      </c>
      <c r="G55" s="23">
        <v>17.121520754784083</v>
      </c>
      <c r="H55" s="23">
        <v>17.104951343078984</v>
      </c>
      <c r="I55" s="23">
        <v>16.677121699832689</v>
      </c>
      <c r="J55" s="23">
        <v>14.727184451459562</v>
      </c>
      <c r="K55" s="23">
        <v>15.175345788089373</v>
      </c>
      <c r="L55" s="23">
        <v>15.083175347794944</v>
      </c>
      <c r="M55" s="23">
        <v>15.319508993073763</v>
      </c>
      <c r="N55" s="23">
        <v>15.417814757318666</v>
      </c>
      <c r="O55" s="23">
        <v>13.948850206846313</v>
      </c>
      <c r="P55" s="23">
        <v>12.532840499298173</v>
      </c>
      <c r="Q55" s="23">
        <v>12.501433498062939</v>
      </c>
      <c r="R55" s="23">
        <v>11.974187797031487</v>
      </c>
      <c r="S55" s="23">
        <v>10.608377703864358</v>
      </c>
      <c r="T55" s="23">
        <v>10.453604367827088</v>
      </c>
      <c r="U55" s="23">
        <v>10.096064106628949</v>
      </c>
      <c r="V55" s="23">
        <v>9.3790553299908535</v>
      </c>
      <c r="W55" s="23">
        <v>9.7420044949043874</v>
      </c>
    </row>
    <row r="56" spans="1:23">
      <c r="A56" s="27" t="s">
        <v>121</v>
      </c>
      <c r="B56" s="27" t="s">
        <v>32</v>
      </c>
      <c r="C56" s="23">
        <v>0.17468975788999291</v>
      </c>
      <c r="D56" s="23">
        <v>0.17289540163147604</v>
      </c>
      <c r="E56" s="23">
        <v>0.17691504383192549</v>
      </c>
      <c r="F56" s="23">
        <v>0.33662845603758501</v>
      </c>
      <c r="G56" s="23">
        <v>0.32243311962857091</v>
      </c>
      <c r="H56" s="23">
        <v>0.28194938912736206</v>
      </c>
      <c r="I56" s="23">
        <v>0.25218610626099386</v>
      </c>
      <c r="J56" s="23">
        <v>0.21040364156041999</v>
      </c>
      <c r="K56" s="23">
        <v>0.19902499084720798</v>
      </c>
      <c r="L56" s="23">
        <v>0.18421072047945</v>
      </c>
      <c r="M56" s="23">
        <v>0.17064465152211197</v>
      </c>
      <c r="N56" s="23">
        <v>0.16469872039710701</v>
      </c>
      <c r="O56" s="23">
        <v>3.0759529702459897E-2</v>
      </c>
      <c r="P56" s="23">
        <v>2.6764792560057E-2</v>
      </c>
      <c r="Q56" s="23">
        <v>2.6132214261643999E-2</v>
      </c>
      <c r="R56" s="23">
        <v>2.3380524383677999E-2</v>
      </c>
      <c r="S56" s="23">
        <v>2.1515874546558997E-2</v>
      </c>
      <c r="T56" s="23">
        <v>2.0831775144805002E-2</v>
      </c>
      <c r="U56" s="23">
        <v>1.9028529152889998E-2</v>
      </c>
      <c r="V56" s="23">
        <v>1.7597415204503999E-2</v>
      </c>
      <c r="W56" s="23">
        <v>1.6892573869469997E-2</v>
      </c>
    </row>
    <row r="57" spans="1:23">
      <c r="A57" s="27" t="s">
        <v>121</v>
      </c>
      <c r="B57" s="27" t="s">
        <v>69</v>
      </c>
      <c r="C57" s="23">
        <v>0</v>
      </c>
      <c r="D57" s="23">
        <v>0</v>
      </c>
      <c r="E57" s="23">
        <v>1.1853156999999999E-8</v>
      </c>
      <c r="F57" s="23">
        <v>1.9641741999999899E-7</v>
      </c>
      <c r="G57" s="23">
        <v>1.6205051999999998E-7</v>
      </c>
      <c r="H57" s="23">
        <v>6.2458779999999998E-2</v>
      </c>
      <c r="I57" s="23">
        <v>0.57081519999999997</v>
      </c>
      <c r="J57" s="23">
        <v>1.4973523</v>
      </c>
      <c r="K57" s="23">
        <v>1.7725698000000001</v>
      </c>
      <c r="L57" s="23">
        <v>1.5647403999999998</v>
      </c>
      <c r="M57" s="23">
        <v>1.9583005</v>
      </c>
      <c r="N57" s="23">
        <v>1.8244231</v>
      </c>
      <c r="O57" s="23">
        <v>1.7366356000000001</v>
      </c>
      <c r="P57" s="23">
        <v>1.6306891999999999</v>
      </c>
      <c r="Q57" s="23">
        <v>1.6580864</v>
      </c>
      <c r="R57" s="23">
        <v>1.4909349000000001</v>
      </c>
      <c r="S57" s="23">
        <v>1.5461107999999999</v>
      </c>
      <c r="T57" s="23">
        <v>1.4068932999999999</v>
      </c>
      <c r="U57" s="23">
        <v>1.6386217999999999</v>
      </c>
      <c r="V57" s="23">
        <v>1.5187036</v>
      </c>
      <c r="W57" s="23">
        <v>1.5461969999999998</v>
      </c>
    </row>
    <row r="58" spans="1:23">
      <c r="A58" s="27" t="s">
        <v>121</v>
      </c>
      <c r="B58" s="27" t="s">
        <v>52</v>
      </c>
      <c r="C58" s="23">
        <v>6.1956311E-2</v>
      </c>
      <c r="D58" s="23">
        <v>7.9159707500000009E-2</v>
      </c>
      <c r="E58" s="23">
        <v>0.13668017699999899</v>
      </c>
      <c r="F58" s="23">
        <v>0.33958409600000006</v>
      </c>
      <c r="G58" s="23">
        <v>0.48359717000000002</v>
      </c>
      <c r="H58" s="23">
        <v>0.64157096999999996</v>
      </c>
      <c r="I58" s="23">
        <v>0.82641125000000004</v>
      </c>
      <c r="J58" s="23">
        <v>0.9265309599999989</v>
      </c>
      <c r="K58" s="23">
        <v>1.1759373700000002</v>
      </c>
      <c r="L58" s="23">
        <v>1.36316477</v>
      </c>
      <c r="M58" s="23">
        <v>1.63386539</v>
      </c>
      <c r="N58" s="23">
        <v>1.8358135799999991</v>
      </c>
      <c r="O58" s="23">
        <v>1.95257535</v>
      </c>
      <c r="P58" s="23">
        <v>1.97064006</v>
      </c>
      <c r="Q58" s="23">
        <v>2.1255835000000003</v>
      </c>
      <c r="R58" s="23">
        <v>2.0972822299999998</v>
      </c>
      <c r="S58" s="23">
        <v>2.0871950200000002</v>
      </c>
      <c r="T58" s="23">
        <v>2.1020061499999998</v>
      </c>
      <c r="U58" s="23">
        <v>2.0742248399999998</v>
      </c>
      <c r="V58" s="23">
        <v>2.0666945599999997</v>
      </c>
      <c r="W58" s="23">
        <v>2.1839217300000002</v>
      </c>
    </row>
    <row r="59" spans="1:23">
      <c r="A59" s="29" t="s">
        <v>118</v>
      </c>
      <c r="B59" s="29"/>
      <c r="C59" s="28">
        <v>149317.60280332118</v>
      </c>
      <c r="D59" s="28">
        <v>140396.54572891124</v>
      </c>
      <c r="E59" s="28">
        <v>132342.43497733664</v>
      </c>
      <c r="F59" s="28">
        <v>114035.43966828348</v>
      </c>
      <c r="G59" s="28">
        <v>102849.89833487687</v>
      </c>
      <c r="H59" s="28">
        <v>94864.563047260177</v>
      </c>
      <c r="I59" s="28">
        <v>89290.425723931796</v>
      </c>
      <c r="J59" s="28">
        <v>79837.940271319021</v>
      </c>
      <c r="K59" s="28">
        <v>74492.213793885516</v>
      </c>
      <c r="L59" s="28">
        <v>70035.324320086555</v>
      </c>
      <c r="M59" s="28">
        <v>61937.392634105789</v>
      </c>
      <c r="N59" s="28">
        <v>55747.540718036398</v>
      </c>
      <c r="O59" s="28">
        <v>54547.846436677442</v>
      </c>
      <c r="P59" s="28">
        <v>50068.519538365086</v>
      </c>
      <c r="Q59" s="28">
        <v>49929.651026664818</v>
      </c>
      <c r="R59" s="28">
        <v>46774.66909183075</v>
      </c>
      <c r="S59" s="28">
        <v>48142.800798910124</v>
      </c>
      <c r="T59" s="28">
        <v>45513.277874141175</v>
      </c>
      <c r="U59" s="28">
        <v>40160.931025315527</v>
      </c>
      <c r="V59" s="28">
        <v>37218.124921812298</v>
      </c>
      <c r="W59" s="28">
        <v>34477.151566953544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7161.6280370714067</v>
      </c>
      <c r="D64" s="23">
        <v>6745.9870345270401</v>
      </c>
      <c r="E64" s="23">
        <v>3949.3865410143553</v>
      </c>
      <c r="F64" s="23">
        <v>4578.0335456446901</v>
      </c>
      <c r="G64" s="23">
        <v>4083.8812428125702</v>
      </c>
      <c r="H64" s="23">
        <v>2406.7485399253369</v>
      </c>
      <c r="I64" s="23">
        <v>2110.010539212808</v>
      </c>
      <c r="J64" s="23">
        <v>2083.5720396731417</v>
      </c>
      <c r="K64" s="23">
        <v>2810.4260393533373</v>
      </c>
      <c r="L64" s="23">
        <v>2991.0712371562172</v>
      </c>
      <c r="M64" s="23">
        <v>1657.1150344307869</v>
      </c>
      <c r="N64" s="23">
        <v>2388.2548359570528</v>
      </c>
      <c r="O64" s="23">
        <v>1630.3600354388841</v>
      </c>
      <c r="P64" s="23">
        <v>1386.9624331716948</v>
      </c>
      <c r="Q64" s="23">
        <v>1313.7521372476581</v>
      </c>
      <c r="R64" s="23">
        <v>1236.6164361343799</v>
      </c>
      <c r="S64" s="23">
        <v>4.8714060000000006E-5</v>
      </c>
      <c r="T64" s="23">
        <v>4.6171255E-5</v>
      </c>
      <c r="U64" s="23">
        <v>4.6380240000000003E-5</v>
      </c>
      <c r="V64" s="23">
        <v>4.3928309999999998E-5</v>
      </c>
      <c r="W64" s="23">
        <v>4.9774829999999999E-5</v>
      </c>
    </row>
    <row r="65" spans="1:23">
      <c r="A65" s="27" t="s">
        <v>122</v>
      </c>
      <c r="B65" s="27" t="s">
        <v>28</v>
      </c>
      <c r="C65" s="23">
        <v>1921.1695</v>
      </c>
      <c r="D65" s="23">
        <v>1438.8381000000002</v>
      </c>
      <c r="E65" s="23">
        <v>1304.7825</v>
      </c>
      <c r="F65" s="23">
        <v>139.09133</v>
      </c>
      <c r="G65" s="23">
        <v>129.33927</v>
      </c>
      <c r="H65" s="23">
        <v>122.50376</v>
      </c>
      <c r="I65" s="23">
        <v>115.32651</v>
      </c>
      <c r="J65" s="23">
        <v>110.51116400000001</v>
      </c>
      <c r="K65" s="23">
        <v>102.88807000000001</v>
      </c>
      <c r="L65" s="23">
        <v>97.721009999999993</v>
      </c>
      <c r="M65" s="23">
        <v>92.822210000000013</v>
      </c>
      <c r="N65" s="23">
        <v>86.341719999999995</v>
      </c>
      <c r="O65" s="23">
        <v>83.144770000000008</v>
      </c>
      <c r="P65" s="23">
        <v>77.102220000000003</v>
      </c>
      <c r="Q65" s="23">
        <v>0</v>
      </c>
      <c r="R65" s="23">
        <v>0</v>
      </c>
      <c r="S65" s="23">
        <v>0</v>
      </c>
      <c r="T65" s="23">
        <v>0</v>
      </c>
      <c r="U65" s="23">
        <v>0</v>
      </c>
      <c r="V65" s="23">
        <v>0</v>
      </c>
      <c r="W65" s="23">
        <v>0</v>
      </c>
    </row>
    <row r="66" spans="1:23">
      <c r="A66" s="27" t="s">
        <v>122</v>
      </c>
      <c r="B66" s="27" t="s">
        <v>62</v>
      </c>
      <c r="C66" s="23">
        <v>329.25367177698695</v>
      </c>
      <c r="D66" s="23">
        <v>362.56938422720799</v>
      </c>
      <c r="E66" s="23">
        <v>753.56528412394687</v>
      </c>
      <c r="F66" s="23">
        <v>372.81102787889404</v>
      </c>
      <c r="G66" s="23">
        <v>237.29151868292246</v>
      </c>
      <c r="H66" s="23">
        <v>136.21326668203602</v>
      </c>
      <c r="I66" s="23">
        <v>76.103152811975988</v>
      </c>
      <c r="J66" s="23">
        <v>298.8723323093929</v>
      </c>
      <c r="K66" s="23">
        <v>140.37921730516501</v>
      </c>
      <c r="L66" s="23">
        <v>289.12631481228294</v>
      </c>
      <c r="M66" s="23">
        <v>56.755690445819994</v>
      </c>
      <c r="N66" s="23">
        <v>310.3248144101409</v>
      </c>
      <c r="O66" s="23">
        <v>57.27163578447999</v>
      </c>
      <c r="P66" s="23">
        <v>40.957056855488901</v>
      </c>
      <c r="Q66" s="23">
        <v>353.85618914658198</v>
      </c>
      <c r="R66" s="23">
        <v>212.21288599909298</v>
      </c>
      <c r="S66" s="23">
        <v>813.54515811809085</v>
      </c>
      <c r="T66" s="23">
        <v>492.81412514379105</v>
      </c>
      <c r="U66" s="23">
        <v>596.36543496325794</v>
      </c>
      <c r="V66" s="23">
        <v>884.88738214305181</v>
      </c>
      <c r="W66" s="23">
        <v>792.78796105419406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14676.669983991846</v>
      </c>
      <c r="D68" s="23">
        <v>14613.149727940221</v>
      </c>
      <c r="E68" s="23">
        <v>12392.055901103176</v>
      </c>
      <c r="F68" s="23">
        <v>12693.230283056584</v>
      </c>
      <c r="G68" s="23">
        <v>11582.841066091887</v>
      </c>
      <c r="H68" s="23">
        <v>12651.050043841416</v>
      </c>
      <c r="I68" s="23">
        <v>12425.679057209914</v>
      </c>
      <c r="J68" s="23">
        <v>14662.533824884234</v>
      </c>
      <c r="K68" s="23">
        <v>14013.437773026242</v>
      </c>
      <c r="L68" s="23">
        <v>12720.978560156627</v>
      </c>
      <c r="M68" s="23">
        <v>12883.267219819347</v>
      </c>
      <c r="N68" s="23">
        <v>11865.715891535649</v>
      </c>
      <c r="O68" s="23">
        <v>10790.625374582032</v>
      </c>
      <c r="P68" s="23">
        <v>9675.6954553209962</v>
      </c>
      <c r="Q68" s="23">
        <v>10241.377179032788</v>
      </c>
      <c r="R68" s="23">
        <v>9963.1498541303081</v>
      </c>
      <c r="S68" s="23">
        <v>9707.5032248916195</v>
      </c>
      <c r="T68" s="23">
        <v>9284.4477429750605</v>
      </c>
      <c r="U68" s="23">
        <v>9323.1302030472671</v>
      </c>
      <c r="V68" s="23">
        <v>9232.715551897576</v>
      </c>
      <c r="W68" s="23">
        <v>7774.458640546497</v>
      </c>
    </row>
    <row r="69" spans="1:23">
      <c r="A69" s="27" t="s">
        <v>122</v>
      </c>
      <c r="B69" s="27" t="s">
        <v>64</v>
      </c>
      <c r="C69" s="23">
        <v>7.6700380094021456</v>
      </c>
      <c r="D69" s="23">
        <v>7.2709842200439958</v>
      </c>
      <c r="E69" s="23">
        <v>6.9772571195554995</v>
      </c>
      <c r="F69" s="23">
        <v>6.2800950186797069</v>
      </c>
      <c r="G69" s="23">
        <v>5.7809309739733328</v>
      </c>
      <c r="H69" s="23">
        <v>5.5920113670949654</v>
      </c>
      <c r="I69" s="23">
        <v>5.5207915418309037</v>
      </c>
      <c r="J69" s="23">
        <v>4.9458707922010108</v>
      </c>
      <c r="K69" s="23">
        <v>4.8575660103466669</v>
      </c>
      <c r="L69" s="23">
        <v>4.6701148583645589</v>
      </c>
      <c r="M69" s="23">
        <v>4.4762041106722315</v>
      </c>
      <c r="N69" s="23">
        <v>4.2786530106818601</v>
      </c>
      <c r="O69" s="23">
        <v>4.0630823109852621</v>
      </c>
      <c r="P69" s="23">
        <v>3.7380274422723634</v>
      </c>
      <c r="Q69" s="23">
        <v>3.6244410367097037</v>
      </c>
      <c r="R69" s="23">
        <v>3.8196452930740401</v>
      </c>
      <c r="S69" s="23">
        <v>3.4288412439054436</v>
      </c>
      <c r="T69" s="23">
        <v>3.4100457319724047</v>
      </c>
      <c r="U69" s="23">
        <v>3.2586845777758904</v>
      </c>
      <c r="V69" s="23">
        <v>3.1231931330879408</v>
      </c>
      <c r="W69" s="23">
        <v>3.1433489707159978</v>
      </c>
    </row>
    <row r="70" spans="1:23">
      <c r="A70" s="27" t="s">
        <v>122</v>
      </c>
      <c r="B70" s="27" t="s">
        <v>32</v>
      </c>
      <c r="C70" s="23">
        <v>0.77254090724816504</v>
      </c>
      <c r="D70" s="23">
        <v>0.738005951978705</v>
      </c>
      <c r="E70" s="23">
        <v>0.7780581650523114</v>
      </c>
      <c r="F70" s="23">
        <v>0.83491850823111613</v>
      </c>
      <c r="G70" s="23">
        <v>0.75542186977986281</v>
      </c>
      <c r="H70" s="23">
        <v>0.673132077344477</v>
      </c>
      <c r="I70" s="23">
        <v>0.61631456842119103</v>
      </c>
      <c r="J70" s="23">
        <v>0.54799315949116589</v>
      </c>
      <c r="K70" s="23">
        <v>0.50751277262097194</v>
      </c>
      <c r="L70" s="23">
        <v>0.45815586279869996</v>
      </c>
      <c r="M70" s="23">
        <v>0.43572614200597898</v>
      </c>
      <c r="N70" s="23">
        <v>0.41209155023972299</v>
      </c>
      <c r="O70" s="23">
        <v>0.38585090620197399</v>
      </c>
      <c r="P70" s="23">
        <v>0.27964976510653505</v>
      </c>
      <c r="Q70" s="23">
        <v>0.26596475876629</v>
      </c>
      <c r="R70" s="23">
        <v>0.38336329999999996</v>
      </c>
      <c r="S70" s="23">
        <v>0.36030408000000003</v>
      </c>
      <c r="T70" s="23">
        <v>0.34299617499999896</v>
      </c>
      <c r="U70" s="23">
        <v>0.42895240000000001</v>
      </c>
      <c r="V70" s="23">
        <v>0.39550447</v>
      </c>
      <c r="W70" s="23">
        <v>0.63446646999999889</v>
      </c>
    </row>
    <row r="71" spans="1:23">
      <c r="A71" s="27" t="s">
        <v>122</v>
      </c>
      <c r="B71" s="27" t="s">
        <v>69</v>
      </c>
      <c r="C71" s="23">
        <v>0</v>
      </c>
      <c r="D71" s="23">
        <v>0</v>
      </c>
      <c r="E71" s="23">
        <v>9.3943389999999985E-9</v>
      </c>
      <c r="F71" s="23">
        <v>8.8405739999999994E-9</v>
      </c>
      <c r="G71" s="23">
        <v>8.9033959999999992E-9</v>
      </c>
      <c r="H71" s="23">
        <v>9.6925129999999998E-9</v>
      </c>
      <c r="I71" s="23">
        <v>9.5274009999999904E-9</v>
      </c>
      <c r="J71" s="23">
        <v>9.5837370000000005E-9</v>
      </c>
      <c r="K71" s="23">
        <v>1.0277780999999999E-8</v>
      </c>
      <c r="L71" s="23">
        <v>1.1112623000000001E-8</v>
      </c>
      <c r="M71" s="23">
        <v>1.0970419E-8</v>
      </c>
      <c r="N71" s="23">
        <v>1.23541895E-8</v>
      </c>
      <c r="O71" s="23">
        <v>1.14844329999999E-8</v>
      </c>
      <c r="P71" s="23">
        <v>1.0802223E-8</v>
      </c>
      <c r="Q71" s="23">
        <v>1.554183E-8</v>
      </c>
      <c r="R71" s="23">
        <v>1.8075580999999899E-8</v>
      </c>
      <c r="S71" s="23">
        <v>1.8310578999999999E-8</v>
      </c>
      <c r="T71" s="23">
        <v>1.73732279999999E-8</v>
      </c>
      <c r="U71" s="23">
        <v>1.8019693E-8</v>
      </c>
      <c r="V71" s="23">
        <v>1.7273321999999999E-8</v>
      </c>
      <c r="W71" s="23">
        <v>2.0872246999999999E-8</v>
      </c>
    </row>
    <row r="72" spans="1:23">
      <c r="A72" s="27" t="s">
        <v>122</v>
      </c>
      <c r="B72" s="27" t="s">
        <v>52</v>
      </c>
      <c r="C72" s="23">
        <v>8.04773976E-2</v>
      </c>
      <c r="D72" s="23">
        <v>0.13250274870000001</v>
      </c>
      <c r="E72" s="23">
        <v>0.18348221629999997</v>
      </c>
      <c r="F72" s="23">
        <v>0.23144638300000001</v>
      </c>
      <c r="G72" s="23">
        <v>0.29102255999999999</v>
      </c>
      <c r="H72" s="23">
        <v>0.36126678199999995</v>
      </c>
      <c r="I72" s="23">
        <v>0.43547002000000001</v>
      </c>
      <c r="J72" s="23">
        <v>0.45968543000000001</v>
      </c>
      <c r="K72" s="23">
        <v>0.52248853299999998</v>
      </c>
      <c r="L72" s="23">
        <v>0.57184995000000005</v>
      </c>
      <c r="M72" s="23">
        <v>0.66901561399999998</v>
      </c>
      <c r="N72" s="23">
        <v>0.70316751999999993</v>
      </c>
      <c r="O72" s="23">
        <v>0.72512737999999999</v>
      </c>
      <c r="P72" s="23">
        <v>0.7484576849999991</v>
      </c>
      <c r="Q72" s="23">
        <v>0.74488944999999984</v>
      </c>
      <c r="R72" s="23">
        <v>0.72428777</v>
      </c>
      <c r="S72" s="23">
        <v>0.71867776000000005</v>
      </c>
      <c r="T72" s="23">
        <v>0.69442199000000004</v>
      </c>
      <c r="U72" s="23">
        <v>0.69061521399999903</v>
      </c>
      <c r="V72" s="23">
        <v>0.69037383999999891</v>
      </c>
      <c r="W72" s="23">
        <v>0.68002715000000002</v>
      </c>
    </row>
    <row r="73" spans="1:23">
      <c r="A73" s="29" t="s">
        <v>118</v>
      </c>
      <c r="B73" s="29"/>
      <c r="C73" s="28">
        <v>24096.39123084964</v>
      </c>
      <c r="D73" s="28">
        <v>23167.815230914515</v>
      </c>
      <c r="E73" s="28">
        <v>18406.767483361036</v>
      </c>
      <c r="F73" s="28">
        <v>17789.446281598848</v>
      </c>
      <c r="G73" s="28">
        <v>16039.134028561353</v>
      </c>
      <c r="H73" s="28">
        <v>15322.107621815885</v>
      </c>
      <c r="I73" s="28">
        <v>14732.640050776528</v>
      </c>
      <c r="J73" s="28">
        <v>17160.435231658972</v>
      </c>
      <c r="K73" s="28">
        <v>17071.988665695091</v>
      </c>
      <c r="L73" s="28">
        <v>16103.567236983492</v>
      </c>
      <c r="M73" s="28">
        <v>14694.436358806624</v>
      </c>
      <c r="N73" s="28">
        <v>14654.915914913525</v>
      </c>
      <c r="O73" s="28">
        <v>12565.464898116383</v>
      </c>
      <c r="P73" s="28">
        <v>11184.455192790452</v>
      </c>
      <c r="Q73" s="28">
        <v>11912.609946463737</v>
      </c>
      <c r="R73" s="28">
        <v>11415.798821556855</v>
      </c>
      <c r="S73" s="28">
        <v>10524.477272967675</v>
      </c>
      <c r="T73" s="28">
        <v>9780.6719600220786</v>
      </c>
      <c r="U73" s="28">
        <v>9922.7543689685408</v>
      </c>
      <c r="V73" s="28">
        <v>10120.726171102026</v>
      </c>
      <c r="W73" s="28">
        <v>8570.3900003462368</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5.1486394999999995E-5</v>
      </c>
      <c r="D78" s="23">
        <v>4.5940823000000002E-5</v>
      </c>
      <c r="E78" s="23">
        <v>4.7669976000000004E-5</v>
      </c>
      <c r="F78" s="23">
        <v>4.6069453999999997E-5</v>
      </c>
      <c r="G78" s="23">
        <v>2.9980337822759999</v>
      </c>
      <c r="H78" s="23">
        <v>3.81564689999999E-5</v>
      </c>
      <c r="I78" s="23">
        <v>3.7958415E-5</v>
      </c>
      <c r="J78" s="23">
        <v>3.7980106999999998E-5</v>
      </c>
      <c r="K78" s="23">
        <v>3.8151621999999996E-5</v>
      </c>
      <c r="L78" s="23">
        <v>3.6309168E-5</v>
      </c>
      <c r="M78" s="23">
        <v>7.5794720506699909</v>
      </c>
      <c r="N78" s="23">
        <v>26.133038800572997</v>
      </c>
      <c r="O78" s="23">
        <v>9.8520334273030006</v>
      </c>
      <c r="P78" s="23">
        <v>92.80090120128699</v>
      </c>
      <c r="Q78" s="23">
        <v>115.08188796519701</v>
      </c>
      <c r="R78" s="23">
        <v>76.945156363635007</v>
      </c>
      <c r="S78" s="23">
        <v>321.73753075230303</v>
      </c>
      <c r="T78" s="23">
        <v>171.086009275062</v>
      </c>
      <c r="U78" s="23">
        <v>117.75028360063001</v>
      </c>
      <c r="V78" s="23">
        <v>69.460201227850007</v>
      </c>
      <c r="W78" s="23">
        <v>101.04507339354299</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3.5239342999999903E-5</v>
      </c>
      <c r="D80" s="23">
        <v>3.0955711999999897E-5</v>
      </c>
      <c r="E80" s="23">
        <v>3.1988717999999902E-5</v>
      </c>
      <c r="F80" s="23">
        <v>3.2303184499999899E-5</v>
      </c>
      <c r="G80" s="23">
        <v>2.7117381000000004E-5</v>
      </c>
      <c r="H80" s="23">
        <v>2.6827230000000002E-5</v>
      </c>
      <c r="I80" s="23">
        <v>2.6572515000000005E-5</v>
      </c>
      <c r="J80" s="23">
        <v>2.5957330000000002E-5</v>
      </c>
      <c r="K80" s="23">
        <v>2.5457476999999992E-5</v>
      </c>
      <c r="L80" s="23">
        <v>2.4950419000000003E-5</v>
      </c>
      <c r="M80" s="23">
        <v>2.470513E-5</v>
      </c>
      <c r="N80" s="23">
        <v>2.6936866384795</v>
      </c>
      <c r="O80" s="23">
        <v>2.5775499000000001E-5</v>
      </c>
      <c r="P80" s="23">
        <v>2.8354767999999991E-5</v>
      </c>
      <c r="Q80" s="23">
        <v>6.5893298246320002</v>
      </c>
      <c r="R80" s="23">
        <v>0.56454118412099996</v>
      </c>
      <c r="S80" s="23">
        <v>4.8169832739089999</v>
      </c>
      <c r="T80" s="23">
        <v>3.1684114000000002E-5</v>
      </c>
      <c r="U80" s="23">
        <v>0.449309134153</v>
      </c>
      <c r="V80" s="23">
        <v>1.9348247999999997E-5</v>
      </c>
      <c r="W80" s="23">
        <v>0.68486081912500008</v>
      </c>
    </row>
    <row r="81" spans="1:23">
      <c r="A81" s="27" t="s">
        <v>123</v>
      </c>
      <c r="B81" s="27" t="s">
        <v>61</v>
      </c>
      <c r="C81" s="23">
        <v>49293.150139999998</v>
      </c>
      <c r="D81" s="23">
        <v>50131.9</v>
      </c>
      <c r="E81" s="23">
        <v>45213.528900000005</v>
      </c>
      <c r="F81" s="23">
        <v>49813.544099999999</v>
      </c>
      <c r="G81" s="23">
        <v>51768.120550000007</v>
      </c>
      <c r="H81" s="23">
        <v>44471.574399999998</v>
      </c>
      <c r="I81" s="23">
        <v>40010.3724</v>
      </c>
      <c r="J81" s="23">
        <v>37046.157500000001</v>
      </c>
      <c r="K81" s="23">
        <v>31970.166649999999</v>
      </c>
      <c r="L81" s="23">
        <v>28243.953510000003</v>
      </c>
      <c r="M81" s="23">
        <v>36718.610480000003</v>
      </c>
      <c r="N81" s="23">
        <v>31762.506780000007</v>
      </c>
      <c r="O81" s="23">
        <v>30068.189040000001</v>
      </c>
      <c r="P81" s="23">
        <v>29980.8364</v>
      </c>
      <c r="Q81" s="23">
        <v>28081.879659999999</v>
      </c>
      <c r="R81" s="23">
        <v>22465.096309999997</v>
      </c>
      <c r="S81" s="23">
        <v>24273.072949999998</v>
      </c>
      <c r="T81" s="23">
        <v>21411.162600000007</v>
      </c>
      <c r="U81" s="23">
        <v>18086.470069999999</v>
      </c>
      <c r="V81" s="23">
        <v>19593.622480000002</v>
      </c>
      <c r="W81" s="23">
        <v>17700.689630000004</v>
      </c>
    </row>
    <row r="82" spans="1:23">
      <c r="A82" s="27" t="s">
        <v>123</v>
      </c>
      <c r="B82" s="27" t="s">
        <v>65</v>
      </c>
      <c r="C82" s="23">
        <v>4185.8572659201618</v>
      </c>
      <c r="D82" s="23">
        <v>4497.7012985779402</v>
      </c>
      <c r="E82" s="23">
        <v>5212.43923279108</v>
      </c>
      <c r="F82" s="23">
        <v>5985.5561743697062</v>
      </c>
      <c r="G82" s="23">
        <v>7229.5006326652137</v>
      </c>
      <c r="H82" s="23">
        <v>7971.4851907331386</v>
      </c>
      <c r="I82" s="23">
        <v>8722.2726864348988</v>
      </c>
      <c r="J82" s="23">
        <v>8747.9597351562734</v>
      </c>
      <c r="K82" s="23">
        <v>8948.9501590896634</v>
      </c>
      <c r="L82" s="23">
        <v>8992.4122194882184</v>
      </c>
      <c r="M82" s="23">
        <v>9868.6601660376309</v>
      </c>
      <c r="N82" s="23">
        <v>9258.1788754204972</v>
      </c>
      <c r="O82" s="23">
        <v>9310.526356901697</v>
      </c>
      <c r="P82" s="23">
        <v>9824.1045272085594</v>
      </c>
      <c r="Q82" s="23">
        <v>9962.6515551320808</v>
      </c>
      <c r="R82" s="23">
        <v>10103.868182800092</v>
      </c>
      <c r="S82" s="23">
        <v>10086.060063470026</v>
      </c>
      <c r="T82" s="23">
        <v>9873.8240609395016</v>
      </c>
      <c r="U82" s="23">
        <v>9714.8663404769904</v>
      </c>
      <c r="V82" s="23">
        <v>9971.4342570496592</v>
      </c>
      <c r="W82" s="23">
        <v>8917.2388299883496</v>
      </c>
    </row>
    <row r="83" spans="1:23">
      <c r="A83" s="27" t="s">
        <v>123</v>
      </c>
      <c r="B83" s="27" t="s">
        <v>64</v>
      </c>
      <c r="C83" s="23">
        <v>9.6091139999999997E-10</v>
      </c>
      <c r="D83" s="23">
        <v>1.8670866000000002E-9</v>
      </c>
      <c r="E83" s="23">
        <v>1.8311229000000001E-9</v>
      </c>
      <c r="F83" s="23">
        <v>1.7337310000000001E-9</v>
      </c>
      <c r="G83" s="23">
        <v>4.4196969999999903E-9</v>
      </c>
      <c r="H83" s="23">
        <v>5.3667830000000005E-9</v>
      </c>
      <c r="I83" s="23">
        <v>4.9643304000000001E-9</v>
      </c>
      <c r="J83" s="23">
        <v>4.7222740000000005E-9</v>
      </c>
      <c r="K83" s="23">
        <v>4.7470440000000002E-9</v>
      </c>
      <c r="L83" s="23">
        <v>4.2767591999999994E-9</v>
      </c>
      <c r="M83" s="23">
        <v>3.7980978999999902E-9</v>
      </c>
      <c r="N83" s="23">
        <v>3.5228658999999899E-9</v>
      </c>
      <c r="O83" s="23">
        <v>3.4135689999999999E-9</v>
      </c>
      <c r="P83" s="23">
        <v>7.0753894999999997E-9</v>
      </c>
      <c r="Q83" s="23">
        <v>8.7002819999999991E-9</v>
      </c>
      <c r="R83" s="23">
        <v>8.30341E-9</v>
      </c>
      <c r="S83" s="23">
        <v>9.0421490000000003E-9</v>
      </c>
      <c r="T83" s="23">
        <v>9.4077140000000004E-9</v>
      </c>
      <c r="U83" s="23">
        <v>1.300576E-8</v>
      </c>
      <c r="V83" s="23">
        <v>9.8100699999999989E-3</v>
      </c>
      <c r="W83" s="23">
        <v>9.3757920000000008E-3</v>
      </c>
    </row>
    <row r="84" spans="1:23">
      <c r="A84" s="27" t="s">
        <v>123</v>
      </c>
      <c r="B84" s="27" t="s">
        <v>32</v>
      </c>
      <c r="C84" s="23">
        <v>1.0607318000000001E-8</v>
      </c>
      <c r="D84" s="23">
        <v>1.069478E-8</v>
      </c>
      <c r="E84" s="23">
        <v>9.8124540000000012E-9</v>
      </c>
      <c r="F84" s="23">
        <v>9.4509049999999992E-9</v>
      </c>
      <c r="G84" s="23">
        <v>9.6217880000000003E-9</v>
      </c>
      <c r="H84" s="23">
        <v>1.1886150999999901E-8</v>
      </c>
      <c r="I84" s="23">
        <v>1.4276545E-8</v>
      </c>
      <c r="J84" s="23">
        <v>1.4624419E-8</v>
      </c>
      <c r="K84" s="23">
        <v>1.3631457E-8</v>
      </c>
      <c r="L84" s="23">
        <v>2.3186619999999999E-8</v>
      </c>
      <c r="M84" s="23">
        <v>2.3398088E-8</v>
      </c>
      <c r="N84" s="23">
        <v>2.144458E-8</v>
      </c>
      <c r="O84" s="23">
        <v>2.0681306E-8</v>
      </c>
      <c r="P84" s="23">
        <v>2.2000933000000001E-8</v>
      </c>
      <c r="Q84" s="23">
        <v>2.4625892999999997E-8</v>
      </c>
      <c r="R84" s="23">
        <v>2.3671146000000001E-8</v>
      </c>
      <c r="S84" s="23">
        <v>2.418427E-8</v>
      </c>
      <c r="T84" s="23">
        <v>2.2424789E-8</v>
      </c>
      <c r="U84" s="23">
        <v>3.1232550000000001E-8</v>
      </c>
      <c r="V84" s="23">
        <v>3.3821580000000002E-8</v>
      </c>
      <c r="W84" s="23">
        <v>3.3271139999999999E-8</v>
      </c>
    </row>
    <row r="85" spans="1:23">
      <c r="A85" s="27" t="s">
        <v>123</v>
      </c>
      <c r="B85" s="27" t="s">
        <v>69</v>
      </c>
      <c r="C85" s="23">
        <v>0</v>
      </c>
      <c r="D85" s="23">
        <v>0</v>
      </c>
      <c r="E85" s="23">
        <v>2.3988526000000002E-8</v>
      </c>
      <c r="F85" s="23">
        <v>2.4286668999999899E-8</v>
      </c>
      <c r="G85" s="23">
        <v>2.766988E-8</v>
      </c>
      <c r="H85" s="23">
        <v>2.7503704000000001E-8</v>
      </c>
      <c r="I85" s="23">
        <v>2.7169767000000003E-8</v>
      </c>
      <c r="J85" s="23">
        <v>2.7114898500000001E-8</v>
      </c>
      <c r="K85" s="23">
        <v>2.6455577000000003E-8</v>
      </c>
      <c r="L85" s="23">
        <v>2.9031869999999897E-8</v>
      </c>
      <c r="M85" s="23">
        <v>3.3439406000000003E-8</v>
      </c>
      <c r="N85" s="23">
        <v>3.8925199999999904E-8</v>
      </c>
      <c r="O85" s="23">
        <v>3.8149982999999999E-8</v>
      </c>
      <c r="P85" s="23">
        <v>1.406486859999999E-7</v>
      </c>
      <c r="Q85" s="23">
        <v>0.12101718940959999</v>
      </c>
      <c r="R85" s="23">
        <v>0.11399859182499901</v>
      </c>
      <c r="S85" s="23">
        <v>0.26034292011459997</v>
      </c>
      <c r="T85" s="23">
        <v>0.23970170180270001</v>
      </c>
      <c r="U85" s="23">
        <v>0.52502915999999999</v>
      </c>
      <c r="V85" s="23">
        <v>0.56561730999999893</v>
      </c>
      <c r="W85" s="23">
        <v>0.57361996000000004</v>
      </c>
    </row>
    <row r="86" spans="1:23">
      <c r="A86" s="27" t="s">
        <v>123</v>
      </c>
      <c r="B86" s="27" t="s">
        <v>52</v>
      </c>
      <c r="C86" s="23">
        <v>1.10045776E-3</v>
      </c>
      <c r="D86" s="23">
        <v>4.7750821399999994E-3</v>
      </c>
      <c r="E86" s="23">
        <v>3.74349009E-3</v>
      </c>
      <c r="F86" s="23">
        <v>7.0211432799999907E-3</v>
      </c>
      <c r="G86" s="23">
        <v>1.39256692999999E-2</v>
      </c>
      <c r="H86" s="23">
        <v>2.1230500499999999E-2</v>
      </c>
      <c r="I86" s="23">
        <v>2.5307268000000001E-2</v>
      </c>
      <c r="J86" s="23">
        <v>2.8321118599999997E-2</v>
      </c>
      <c r="K86" s="23">
        <v>3.5552697699999906E-2</v>
      </c>
      <c r="L86" s="23">
        <v>5.1762456700000001E-2</v>
      </c>
      <c r="M86" s="23">
        <v>8.3865152000000012E-2</v>
      </c>
      <c r="N86" s="23">
        <v>0.10565303499999991</v>
      </c>
      <c r="O86" s="23">
        <v>0.1056438849999999</v>
      </c>
      <c r="P86" s="23">
        <v>0.15769128299999999</v>
      </c>
      <c r="Q86" s="23">
        <v>0.15273547400000001</v>
      </c>
      <c r="R86" s="23">
        <v>0.14406011199999988</v>
      </c>
      <c r="S86" s="23">
        <v>0.14403202400000001</v>
      </c>
      <c r="T86" s="23">
        <v>0.14243310100000001</v>
      </c>
      <c r="U86" s="23">
        <v>0.126569248</v>
      </c>
      <c r="V86" s="23">
        <v>0.125722679</v>
      </c>
      <c r="W86" s="23">
        <v>0.12664171500000002</v>
      </c>
    </row>
    <row r="87" spans="1:23">
      <c r="A87" s="29" t="s">
        <v>118</v>
      </c>
      <c r="B87" s="29"/>
      <c r="C87" s="28">
        <v>53479.007492646859</v>
      </c>
      <c r="D87" s="28">
        <v>54629.601375476348</v>
      </c>
      <c r="E87" s="28">
        <v>50425.968212451618</v>
      </c>
      <c r="F87" s="28">
        <v>55799.10035274407</v>
      </c>
      <c r="G87" s="28">
        <v>59000.619243569294</v>
      </c>
      <c r="H87" s="28">
        <v>52443.059655722209</v>
      </c>
      <c r="I87" s="28">
        <v>48732.645150970784</v>
      </c>
      <c r="J87" s="28">
        <v>45794.117299098427</v>
      </c>
      <c r="K87" s="28">
        <v>40919.116872703504</v>
      </c>
      <c r="L87" s="28">
        <v>37236.365790752083</v>
      </c>
      <c r="M87" s="28">
        <v>46594.850142797237</v>
      </c>
      <c r="N87" s="28">
        <v>41049.512380863074</v>
      </c>
      <c r="O87" s="28">
        <v>39388.567456107914</v>
      </c>
      <c r="P87" s="28">
        <v>39897.741856771689</v>
      </c>
      <c r="Q87" s="28">
        <v>38166.202432930615</v>
      </c>
      <c r="R87" s="28">
        <v>32646.474190356148</v>
      </c>
      <c r="S87" s="28">
        <v>34685.687527505281</v>
      </c>
      <c r="T87" s="28">
        <v>31456.072701908095</v>
      </c>
      <c r="U87" s="28">
        <v>27919.536003224777</v>
      </c>
      <c r="V87" s="28">
        <v>29634.526767695759</v>
      </c>
      <c r="W87" s="28">
        <v>26719.667769993022</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1.338162745</v>
      </c>
      <c r="D92" s="23">
        <v>1.2757463479999991</v>
      </c>
      <c r="E92" s="23">
        <v>1.318343341999999</v>
      </c>
      <c r="F92" s="23">
        <v>1.73843492</v>
      </c>
      <c r="G92" s="23">
        <v>1.604944562</v>
      </c>
      <c r="H92" s="23">
        <v>1.4355353679999991</v>
      </c>
      <c r="I92" s="23">
        <v>1.3143919129999988</v>
      </c>
      <c r="J92" s="23">
        <v>1.1405349019999991</v>
      </c>
      <c r="K92" s="23">
        <v>1.0728358979999979</v>
      </c>
      <c r="L92" s="23">
        <v>0.97426663000000002</v>
      </c>
      <c r="M92" s="23">
        <v>0.92189744099999993</v>
      </c>
      <c r="N92" s="23">
        <v>0.87657961399999895</v>
      </c>
      <c r="O92" s="23">
        <v>0.66941333000000003</v>
      </c>
      <c r="P92" s="23">
        <v>0.52139140499999903</v>
      </c>
      <c r="Q92" s="23">
        <v>0.49830793000000001</v>
      </c>
      <c r="R92" s="23">
        <v>0.45643566399999902</v>
      </c>
      <c r="S92" s="23">
        <v>0.42437312199999999</v>
      </c>
      <c r="T92" s="23">
        <v>0.40884816699999998</v>
      </c>
      <c r="U92" s="23">
        <v>0.37484017499999989</v>
      </c>
      <c r="V92" s="23">
        <v>0.34858645299999991</v>
      </c>
      <c r="W92" s="23">
        <v>0.31434785799999987</v>
      </c>
    </row>
    <row r="93" spans="1:23">
      <c r="A93" s="27" t="s">
        <v>36</v>
      </c>
      <c r="B93" s="27" t="s">
        <v>68</v>
      </c>
      <c r="C93" s="23">
        <v>798.89458300000001</v>
      </c>
      <c r="D93" s="23">
        <v>1675.3672699999997</v>
      </c>
      <c r="E93" s="23">
        <v>1116.6908530000001</v>
      </c>
      <c r="F93" s="23">
        <v>5244.7213740000007</v>
      </c>
      <c r="G93" s="23">
        <v>5008.6765640000003</v>
      </c>
      <c r="H93" s="23">
        <v>6641.1451579999994</v>
      </c>
      <c r="I93" s="23">
        <v>7016.1603450000002</v>
      </c>
      <c r="J93" s="23">
        <v>6988.7867400000005</v>
      </c>
      <c r="K93" s="23">
        <v>8778.6496619999998</v>
      </c>
      <c r="L93" s="23">
        <v>9266.0355199999995</v>
      </c>
      <c r="M93" s="23">
        <v>8051.1601629999996</v>
      </c>
      <c r="N93" s="23">
        <v>10303.00841</v>
      </c>
      <c r="O93" s="23">
        <v>7601.8616629999997</v>
      </c>
      <c r="P93" s="23">
        <v>5866.70514</v>
      </c>
      <c r="Q93" s="23">
        <v>7221.7077850000005</v>
      </c>
      <c r="R93" s="23">
        <v>5762.0555670000003</v>
      </c>
      <c r="S93" s="23">
        <v>6168.3064920000006</v>
      </c>
      <c r="T93" s="23">
        <v>5573.2492490000004</v>
      </c>
      <c r="U93" s="23">
        <v>5602.8556189999999</v>
      </c>
      <c r="V93" s="23">
        <v>5910.6240349999998</v>
      </c>
      <c r="W93" s="23">
        <v>5461.4133540000003</v>
      </c>
    </row>
    <row r="94" spans="1:23">
      <c r="A94" s="27" t="s">
        <v>36</v>
      </c>
      <c r="B94" s="27" t="s">
        <v>72</v>
      </c>
      <c r="C94" s="23">
        <v>0.31255402656999998</v>
      </c>
      <c r="D94" s="23">
        <v>0.47066535454999986</v>
      </c>
      <c r="E94" s="23">
        <v>0.66896283634999998</v>
      </c>
      <c r="F94" s="23">
        <v>1.6530748333000003</v>
      </c>
      <c r="G94" s="23">
        <v>2.2572961923999988</v>
      </c>
      <c r="H94" s="23">
        <v>2.9396879635999995</v>
      </c>
      <c r="I94" s="23">
        <v>3.6803978723999999</v>
      </c>
      <c r="J94" s="23">
        <v>3.9989817394999974</v>
      </c>
      <c r="K94" s="23">
        <v>4.915909921299999</v>
      </c>
      <c r="L94" s="23">
        <v>5.5183735599999997</v>
      </c>
      <c r="M94" s="23">
        <v>6.5108969319999996</v>
      </c>
      <c r="N94" s="23">
        <v>7.1191204069999996</v>
      </c>
      <c r="O94" s="23">
        <v>7.5873547339999998</v>
      </c>
      <c r="P94" s="23">
        <v>7.8304041280000005</v>
      </c>
      <c r="Q94" s="23">
        <v>8.2002842739999888</v>
      </c>
      <c r="R94" s="23">
        <v>8.044895262999999</v>
      </c>
      <c r="S94" s="23">
        <v>7.9945597949999998</v>
      </c>
      <c r="T94" s="23">
        <v>8.0068820729999999</v>
      </c>
      <c r="U94" s="23">
        <v>7.9429408499999985</v>
      </c>
      <c r="V94" s="23">
        <v>8.0171368819999991</v>
      </c>
      <c r="W94" s="23">
        <v>8.1321116100000008</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568.66422299999999</v>
      </c>
      <c r="D98" s="23">
        <v>1214.9932999999999</v>
      </c>
      <c r="E98" s="23">
        <v>815.87585300000001</v>
      </c>
      <c r="F98" s="23">
        <v>2731.7721740000002</v>
      </c>
      <c r="G98" s="23">
        <v>2585.1140640000003</v>
      </c>
      <c r="H98" s="23">
        <v>3241.8701579999997</v>
      </c>
      <c r="I98" s="23">
        <v>3649.3753450000004</v>
      </c>
      <c r="J98" s="23">
        <v>3582.0395400000002</v>
      </c>
      <c r="K98" s="23">
        <v>5180.3096620000006</v>
      </c>
      <c r="L98" s="23">
        <v>6006.8805199999997</v>
      </c>
      <c r="M98" s="23">
        <v>4726.3359629999995</v>
      </c>
      <c r="N98" s="23">
        <v>6929.3254100000004</v>
      </c>
      <c r="O98" s="23">
        <v>4877.1314629999997</v>
      </c>
      <c r="P98" s="23">
        <v>3662.0449399999998</v>
      </c>
      <c r="Q98" s="23">
        <v>4869.9885850000001</v>
      </c>
      <c r="R98" s="23">
        <v>3942.0690670000004</v>
      </c>
      <c r="S98" s="23">
        <v>4366.8680920000006</v>
      </c>
      <c r="T98" s="23">
        <v>3900.4034489999999</v>
      </c>
      <c r="U98" s="23">
        <v>4017.1945190000001</v>
      </c>
      <c r="V98" s="23">
        <v>4283.3826349999999</v>
      </c>
      <c r="W98" s="23">
        <v>3966.4439539999998</v>
      </c>
    </row>
    <row r="99" spans="1:23">
      <c r="A99" s="27" t="s">
        <v>119</v>
      </c>
      <c r="B99" s="27" t="s">
        <v>72</v>
      </c>
      <c r="C99" s="23">
        <v>8.2055021999999991E-2</v>
      </c>
      <c r="D99" s="23">
        <v>0.12449154450000001</v>
      </c>
      <c r="E99" s="23">
        <v>0.15995464300000001</v>
      </c>
      <c r="F99" s="23">
        <v>0.65546275200000004</v>
      </c>
      <c r="G99" s="23">
        <v>0.87919728999999991</v>
      </c>
      <c r="H99" s="23">
        <v>1.1353151800000001</v>
      </c>
      <c r="I99" s="23">
        <v>1.40320968</v>
      </c>
      <c r="J99" s="23">
        <v>1.5366616</v>
      </c>
      <c r="K99" s="23">
        <v>1.8506851799999999</v>
      </c>
      <c r="L99" s="23">
        <v>2.02559852</v>
      </c>
      <c r="M99" s="23">
        <v>2.3139360999999998</v>
      </c>
      <c r="N99" s="23">
        <v>2.4930498400000003</v>
      </c>
      <c r="O99" s="23">
        <v>2.6706078</v>
      </c>
      <c r="P99" s="23">
        <v>2.7144600200000006</v>
      </c>
      <c r="Q99" s="23">
        <v>2.8100125</v>
      </c>
      <c r="R99" s="23">
        <v>2.7781037599999991</v>
      </c>
      <c r="S99" s="23">
        <v>2.7422723200000001</v>
      </c>
      <c r="T99" s="23">
        <v>2.7520226800000001</v>
      </c>
      <c r="U99" s="23">
        <v>2.7513988399999998</v>
      </c>
      <c r="V99" s="23">
        <v>2.7793248999999998</v>
      </c>
      <c r="W99" s="23">
        <v>2.7921021399999999</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0.17251464999999999</v>
      </c>
      <c r="D102" s="23">
        <v>0.14766523999999898</v>
      </c>
      <c r="E102" s="23">
        <v>0.14273140000000001</v>
      </c>
      <c r="F102" s="23">
        <v>0.28982409999999997</v>
      </c>
      <c r="G102" s="23">
        <v>0.27582043000000001</v>
      </c>
      <c r="H102" s="23">
        <v>0.25694719999999999</v>
      </c>
      <c r="I102" s="23">
        <v>0.23954233</v>
      </c>
      <c r="J102" s="23">
        <v>0.20677463999999901</v>
      </c>
      <c r="K102" s="23">
        <v>0.19874303999999901</v>
      </c>
      <c r="L102" s="23">
        <v>0.18295937000000001</v>
      </c>
      <c r="M102" s="23">
        <v>0.17307589999999998</v>
      </c>
      <c r="N102" s="23">
        <v>0.16463272000000001</v>
      </c>
      <c r="O102" s="23">
        <v>0.15505275000000002</v>
      </c>
      <c r="P102" s="23">
        <v>0.143081339999999</v>
      </c>
      <c r="Q102" s="23">
        <v>0.13767493</v>
      </c>
      <c r="R102" s="23">
        <v>0.123089589999999</v>
      </c>
      <c r="S102" s="23">
        <v>0.112962326</v>
      </c>
      <c r="T102" s="23">
        <v>0.1100521</v>
      </c>
      <c r="U102" s="23">
        <v>0.10168647</v>
      </c>
      <c r="V102" s="23">
        <v>9.7361050000000005E-2</v>
      </c>
      <c r="W102" s="23">
        <v>8.90069E-2</v>
      </c>
    </row>
    <row r="103" spans="1:23">
      <c r="A103" s="27" t="s">
        <v>120</v>
      </c>
      <c r="B103" s="27" t="s">
        <v>68</v>
      </c>
      <c r="C103" s="23">
        <v>230.23035999999999</v>
      </c>
      <c r="D103" s="23">
        <v>460.37396999999999</v>
      </c>
      <c r="E103" s="23">
        <v>300.815</v>
      </c>
      <c r="F103" s="23">
        <v>2512.9492</v>
      </c>
      <c r="G103" s="23">
        <v>2423.5625</v>
      </c>
      <c r="H103" s="23">
        <v>3399.2750000000001</v>
      </c>
      <c r="I103" s="23">
        <v>3366.7849999999999</v>
      </c>
      <c r="J103" s="23">
        <v>3406.7472000000002</v>
      </c>
      <c r="K103" s="23">
        <v>3598.34</v>
      </c>
      <c r="L103" s="23">
        <v>3259.1550000000002</v>
      </c>
      <c r="M103" s="23">
        <v>3324.8242</v>
      </c>
      <c r="N103" s="23">
        <v>3373.683</v>
      </c>
      <c r="O103" s="23">
        <v>2724.7302</v>
      </c>
      <c r="P103" s="23">
        <v>2204.6602000000003</v>
      </c>
      <c r="Q103" s="23">
        <v>2351.7192</v>
      </c>
      <c r="R103" s="23">
        <v>1819.9865</v>
      </c>
      <c r="S103" s="23">
        <v>1801.4384</v>
      </c>
      <c r="T103" s="23">
        <v>1672.8458000000001</v>
      </c>
      <c r="U103" s="23">
        <v>1585.6611</v>
      </c>
      <c r="V103" s="23">
        <v>1627.2413999999999</v>
      </c>
      <c r="W103" s="23">
        <v>1494.9694</v>
      </c>
    </row>
    <row r="104" spans="1:23">
      <c r="A104" s="27" t="s">
        <v>120</v>
      </c>
      <c r="B104" s="27" t="s">
        <v>72</v>
      </c>
      <c r="C104" s="23">
        <v>6.1624825600000002E-2</v>
      </c>
      <c r="D104" s="23">
        <v>9.0735760599999993E-2</v>
      </c>
      <c r="E104" s="23">
        <v>0.128545352</v>
      </c>
      <c r="F104" s="23">
        <v>0.31707985399999988</v>
      </c>
      <c r="G104" s="23">
        <v>0.45056956999999898</v>
      </c>
      <c r="H104" s="23">
        <v>0.59993823999999996</v>
      </c>
      <c r="I104" s="23">
        <v>0.7594187899999999</v>
      </c>
      <c r="J104" s="23">
        <v>0.80144476500000006</v>
      </c>
      <c r="K104" s="23">
        <v>1.0227046799999999</v>
      </c>
      <c r="L104" s="23">
        <v>1.1577135899999997</v>
      </c>
      <c r="M104" s="23">
        <v>1.3884193999999992</v>
      </c>
      <c r="N104" s="23">
        <v>1.5150433799999992</v>
      </c>
      <c r="O104" s="23">
        <v>1.6420558599999999</v>
      </c>
      <c r="P104" s="23">
        <v>1.7308350800000001</v>
      </c>
      <c r="Q104" s="23">
        <v>1.8338479999999899</v>
      </c>
      <c r="R104" s="23">
        <v>1.7771386699999998</v>
      </c>
      <c r="S104" s="23">
        <v>1.78210198</v>
      </c>
      <c r="T104" s="23">
        <v>1.7887919800000001</v>
      </c>
      <c r="U104" s="23">
        <v>1.7980619799999999</v>
      </c>
      <c r="V104" s="23">
        <v>1.8364722600000001</v>
      </c>
      <c r="W104" s="23">
        <v>1.8310554200000002</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0.21460005499999998</v>
      </c>
      <c r="D107" s="23">
        <v>0.214445413</v>
      </c>
      <c r="E107" s="23">
        <v>0.21746037399999904</v>
      </c>
      <c r="F107" s="23">
        <v>0.41560728999999991</v>
      </c>
      <c r="G107" s="23">
        <v>0.39808195600000001</v>
      </c>
      <c r="H107" s="23">
        <v>0.34809964999999898</v>
      </c>
      <c r="I107" s="23">
        <v>0.31208358999999997</v>
      </c>
      <c r="J107" s="23">
        <v>0.25904085599999999</v>
      </c>
      <c r="K107" s="23">
        <v>0.24590557999999899</v>
      </c>
      <c r="L107" s="23">
        <v>0.22724914000000002</v>
      </c>
      <c r="M107" s="23">
        <v>0.21086010699999999</v>
      </c>
      <c r="N107" s="23">
        <v>0.20316536399999899</v>
      </c>
      <c r="O107" s="23">
        <v>3.7976650000000001E-2</v>
      </c>
      <c r="P107" s="23">
        <v>3.3044894999999998E-2</v>
      </c>
      <c r="Q107" s="23">
        <v>3.2263859999999998E-2</v>
      </c>
      <c r="R107" s="23">
        <v>2.8866644E-2</v>
      </c>
      <c r="S107" s="23">
        <v>2.6564596000000003E-2</v>
      </c>
      <c r="T107" s="23">
        <v>2.5771347E-2</v>
      </c>
      <c r="U107" s="23">
        <v>2.3442304999999903E-2</v>
      </c>
      <c r="V107" s="23">
        <v>2.1795932999999899E-2</v>
      </c>
      <c r="W107" s="23">
        <v>2.0787257999999899E-2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7.2895022000000004E-2</v>
      </c>
      <c r="D109" s="23">
        <v>9.351920649999991E-2</v>
      </c>
      <c r="E109" s="23">
        <v>0.16053303700000002</v>
      </c>
      <c r="F109" s="23">
        <v>0.39942307000000005</v>
      </c>
      <c r="G109" s="23">
        <v>0.56896000999999985</v>
      </c>
      <c r="H109" s="23">
        <v>0.75481747999999904</v>
      </c>
      <c r="I109" s="23">
        <v>0.97435270000000007</v>
      </c>
      <c r="J109" s="23">
        <v>1.0880220839999979</v>
      </c>
      <c r="K109" s="23">
        <v>1.3841717599999999</v>
      </c>
      <c r="L109" s="23">
        <v>1.6031538000000001</v>
      </c>
      <c r="M109" s="23">
        <v>1.9227525700000001</v>
      </c>
      <c r="N109" s="23">
        <v>2.1594235800000003</v>
      </c>
      <c r="O109" s="23">
        <v>2.2972615000000003</v>
      </c>
      <c r="P109" s="23">
        <v>2.3185237999999999</v>
      </c>
      <c r="Q109" s="23">
        <v>2.5008135399999989</v>
      </c>
      <c r="R109" s="23">
        <v>2.4675239000000002</v>
      </c>
      <c r="S109" s="23">
        <v>2.4556613299999999</v>
      </c>
      <c r="T109" s="23">
        <v>2.4793215200000001</v>
      </c>
      <c r="U109" s="23">
        <v>2.4341806999999998</v>
      </c>
      <c r="V109" s="23">
        <v>2.4385604499999998</v>
      </c>
      <c r="W109" s="23">
        <v>2.5624705999999997</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0.95104803999999987</v>
      </c>
      <c r="D112" s="23">
        <v>0.91363569500000008</v>
      </c>
      <c r="E112" s="23">
        <v>0.95815156800000001</v>
      </c>
      <c r="F112" s="23">
        <v>1.03300353</v>
      </c>
      <c r="G112" s="23">
        <v>0.93104217599999994</v>
      </c>
      <c r="H112" s="23">
        <v>0.83048851800000012</v>
      </c>
      <c r="I112" s="23">
        <v>0.76276599299999892</v>
      </c>
      <c r="J112" s="23">
        <v>0.67471940600000002</v>
      </c>
      <c r="K112" s="23">
        <v>0.62818727799999985</v>
      </c>
      <c r="L112" s="23">
        <v>0.56405812</v>
      </c>
      <c r="M112" s="23">
        <v>0.53796143399999996</v>
      </c>
      <c r="N112" s="23">
        <v>0.50878152999999993</v>
      </c>
      <c r="O112" s="23">
        <v>0.47638392999999996</v>
      </c>
      <c r="P112" s="23">
        <v>0.34526517000000001</v>
      </c>
      <c r="Q112" s="23">
        <v>0.32836914</v>
      </c>
      <c r="R112" s="23">
        <v>0.30447943</v>
      </c>
      <c r="S112" s="23">
        <v>0.28484619999999999</v>
      </c>
      <c r="T112" s="23">
        <v>0.27302472</v>
      </c>
      <c r="U112" s="23">
        <v>0.2497114</v>
      </c>
      <c r="V112" s="23">
        <v>0.22942947</v>
      </c>
      <c r="W112" s="23">
        <v>0.2045537</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9.46840823E-2</v>
      </c>
      <c r="D114" s="23">
        <v>0.15625813999999999</v>
      </c>
      <c r="E114" s="23">
        <v>0.215506276</v>
      </c>
      <c r="F114" s="23">
        <v>0.27282442300000004</v>
      </c>
      <c r="G114" s="23">
        <v>0.34215382</v>
      </c>
      <c r="H114" s="23">
        <v>0.42475292799999997</v>
      </c>
      <c r="I114" s="23">
        <v>0.51343285800000005</v>
      </c>
      <c r="J114" s="23">
        <v>0.53973820000000006</v>
      </c>
      <c r="K114" s="23">
        <v>0.61621130999999996</v>
      </c>
      <c r="L114" s="23">
        <v>0.67130813</v>
      </c>
      <c r="M114" s="23">
        <v>0.78711542999999995</v>
      </c>
      <c r="N114" s="23">
        <v>0.82729698600000001</v>
      </c>
      <c r="O114" s="23">
        <v>0.85313365999999902</v>
      </c>
      <c r="P114" s="23">
        <v>0.88058132</v>
      </c>
      <c r="Q114" s="23">
        <v>0.87638455999999998</v>
      </c>
      <c r="R114" s="23">
        <v>0.85215107999999895</v>
      </c>
      <c r="S114" s="23">
        <v>0.84554740000000006</v>
      </c>
      <c r="T114" s="23">
        <v>0.81916661000000002</v>
      </c>
      <c r="U114" s="23">
        <v>0.81038253999999887</v>
      </c>
      <c r="V114" s="23">
        <v>0.81437624000000008</v>
      </c>
      <c r="W114" s="23">
        <v>0.79796273999999989</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1.2950746700000001E-3</v>
      </c>
      <c r="D119" s="23">
        <v>5.6607029499999989E-3</v>
      </c>
      <c r="E119" s="23">
        <v>4.4235283499999998E-3</v>
      </c>
      <c r="F119" s="23">
        <v>8.2847343000000007E-3</v>
      </c>
      <c r="G119" s="23">
        <v>1.64155024E-2</v>
      </c>
      <c r="H119" s="23">
        <v>2.4864135599999997E-2</v>
      </c>
      <c r="I119" s="23">
        <v>2.9983844400000001E-2</v>
      </c>
      <c r="J119" s="23">
        <v>3.31150905E-2</v>
      </c>
      <c r="K119" s="23">
        <v>4.2136991299999996E-2</v>
      </c>
      <c r="L119" s="23">
        <v>6.0599519999999997E-2</v>
      </c>
      <c r="M119" s="23">
        <v>9.8673431999999991E-2</v>
      </c>
      <c r="N119" s="23">
        <v>0.12430662100000001</v>
      </c>
      <c r="O119" s="23">
        <v>0.12429591399999999</v>
      </c>
      <c r="P119" s="23">
        <v>0.186003908</v>
      </c>
      <c r="Q119" s="23">
        <v>0.17922567399999992</v>
      </c>
      <c r="R119" s="23">
        <v>0.16997785299999998</v>
      </c>
      <c r="S119" s="23">
        <v>0.168976765</v>
      </c>
      <c r="T119" s="23">
        <v>0.167579283</v>
      </c>
      <c r="U119" s="23">
        <v>0.14891678999999988</v>
      </c>
      <c r="V119" s="23">
        <v>0.14840303199999999</v>
      </c>
      <c r="W119" s="23">
        <v>0.14852071</v>
      </c>
    </row>
    <row r="121" spans="1:23" collapsed="1"/>
    <row r="122" spans="1:23">
      <c r="A122" s="7" t="s">
        <v>93</v>
      </c>
    </row>
  </sheetData>
  <sheetProtection algorithmName="SHA-512" hashValue="CloAoVTfN1ItKAhh+7P1xu4euxJQ3LES0gAkH65Ono3ksIS88KKR46NILXqfTzeWT8Kfnq3PDWJn53zoyagcSQ==" saltValue="oJZXAyRbtk7zXKu2KiTld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-80080.372578206472</v>
      </c>
      <c r="G6" s="23">
        <v>577528.68929058313</v>
      </c>
      <c r="H6" s="23">
        <v>74000.846165340554</v>
      </c>
      <c r="I6" s="23">
        <v>-56981.76554755988</v>
      </c>
      <c r="J6" s="23">
        <v>-138549.35278693348</v>
      </c>
      <c r="K6" s="23">
        <v>-103931.98832134527</v>
      </c>
      <c r="L6" s="23">
        <v>-98141.632005156484</v>
      </c>
      <c r="M6" s="23">
        <v>219357.1786263969</v>
      </c>
      <c r="N6" s="23">
        <v>326861.81219891342</v>
      </c>
      <c r="O6" s="23">
        <v>200466.232814986</v>
      </c>
      <c r="P6" s="23">
        <v>-48045.117131827545</v>
      </c>
      <c r="Q6" s="23">
        <v>-9574.2610991103975</v>
      </c>
      <c r="R6" s="23">
        <v>-8638.6747634219628</v>
      </c>
      <c r="S6" s="23">
        <v>-7.4372964678683161E-4</v>
      </c>
      <c r="T6" s="23">
        <v>-7.0229428379194633E-4</v>
      </c>
      <c r="U6" s="23">
        <v>-6.6493208607431176E-4</v>
      </c>
      <c r="V6" s="23">
        <v>-6.2612205928183899E-4</v>
      </c>
      <c r="W6" s="23">
        <v>7937.4319753192776</v>
      </c>
    </row>
    <row r="7" spans="1:23">
      <c r="A7" s="27" t="s">
        <v>36</v>
      </c>
      <c r="B7" s="27" t="s">
        <v>67</v>
      </c>
      <c r="C7" s="23">
        <v>0</v>
      </c>
      <c r="D7" s="23">
        <v>0</v>
      </c>
      <c r="E7" s="23">
        <v>0</v>
      </c>
      <c r="F7" s="23">
        <v>-80701.080472371104</v>
      </c>
      <c r="G7" s="23">
        <v>-107296.0708169297</v>
      </c>
      <c r="H7" s="23">
        <v>-101318.29305589212</v>
      </c>
      <c r="I7" s="23">
        <v>178626.88196012715</v>
      </c>
      <c r="J7" s="23">
        <v>169773.32307050464</v>
      </c>
      <c r="K7" s="23">
        <v>-118165.82694858368</v>
      </c>
      <c r="L7" s="23">
        <v>-84566.76813656601</v>
      </c>
      <c r="M7" s="23">
        <v>-83288.304901284282</v>
      </c>
      <c r="N7" s="23">
        <v>-52621.111939064518</v>
      </c>
      <c r="O7" s="23">
        <v>-49689.435242015315</v>
      </c>
      <c r="P7" s="23">
        <v>-46921.090864244608</v>
      </c>
      <c r="Q7" s="23">
        <v>-44424.879355115561</v>
      </c>
      <c r="R7" s="23">
        <v>-41831.936716110918</v>
      </c>
      <c r="S7" s="23">
        <v>117855.01210314764</v>
      </c>
      <c r="T7" s="23">
        <v>141855.82382357624</v>
      </c>
      <c r="U7" s="23">
        <v>-36358.245642391747</v>
      </c>
      <c r="V7" s="23">
        <v>-34236.127433539252</v>
      </c>
      <c r="W7" s="23">
        <v>-32328.732220942038</v>
      </c>
    </row>
    <row r="8" spans="1:23">
      <c r="A8" s="27" t="s">
        <v>36</v>
      </c>
      <c r="B8" s="27" t="s">
        <v>18</v>
      </c>
      <c r="C8" s="23">
        <v>5.1017499898017881E-5</v>
      </c>
      <c r="D8" s="23">
        <v>4.817516513766675E-5</v>
      </c>
      <c r="E8" s="23">
        <v>4.8568480040350061E-5</v>
      </c>
      <c r="F8" s="23">
        <v>7.0326204693179619E-5</v>
      </c>
      <c r="G8" s="23">
        <v>6.6408125278026714E-5</v>
      </c>
      <c r="H8" s="23">
        <v>6.2708333574693553E-5</v>
      </c>
      <c r="I8" s="23">
        <v>6.31867351431803E-5</v>
      </c>
      <c r="J8" s="23">
        <v>6.8559939018379931E-5</v>
      </c>
      <c r="K8" s="23">
        <v>6.5685641890976548E-5</v>
      </c>
      <c r="L8" s="23">
        <v>6.2026101859106848E-5</v>
      </c>
      <c r="M8" s="23">
        <v>5.8726300714775434E-5</v>
      </c>
      <c r="N8" s="23">
        <v>6.2264922810033926E-5</v>
      </c>
      <c r="O8" s="23">
        <v>5.8795961084992239E-5</v>
      </c>
      <c r="P8" s="23">
        <v>5.5520265406172439E-5</v>
      </c>
      <c r="Q8" s="23">
        <v>5.9091519091258171E-5</v>
      </c>
      <c r="R8" s="23">
        <v>5.8067076679898879E-5</v>
      </c>
      <c r="S8" s="23">
        <v>8.383074194099592E-5</v>
      </c>
      <c r="T8" s="23">
        <v>7.9160285092243766E-5</v>
      </c>
      <c r="U8" s="23">
        <v>7.752516550558378E-5</v>
      </c>
      <c r="V8" s="23">
        <v>7.3000261664462368E-5</v>
      </c>
      <c r="W8" s="23">
        <v>7.4678679068170123E-5</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2.2918364658297983E-5</v>
      </c>
      <c r="D10" s="23">
        <v>2.1641515250763325E-5</v>
      </c>
      <c r="E10" s="23">
        <v>2.084969320407546E-5</v>
      </c>
      <c r="F10" s="23">
        <v>2.1143321214523432E-5</v>
      </c>
      <c r="G10" s="23">
        <v>1.9965364690635759E-5</v>
      </c>
      <c r="H10" s="23">
        <v>1.8853035584413031E-5</v>
      </c>
      <c r="I10" s="23">
        <v>1.8113002948499661E-5</v>
      </c>
      <c r="J10" s="23">
        <v>2.2835579594242003E-5</v>
      </c>
      <c r="K10" s="23">
        <v>2.3020575871309761E-5</v>
      </c>
      <c r="L10" s="23">
        <v>2.2442869075870903E-5</v>
      </c>
      <c r="M10" s="23">
        <v>2.2331413718302222E-5</v>
      </c>
      <c r="N10" s="23">
        <v>2.9582532904081051E-5</v>
      </c>
      <c r="O10" s="23">
        <v>2.9182791795578779E-5</v>
      </c>
      <c r="P10" s="23">
        <v>2.8298543914366433E-5</v>
      </c>
      <c r="Q10" s="23">
        <v>3.4075252546252887E-5</v>
      </c>
      <c r="R10" s="23">
        <v>8.808429435414458E-5</v>
      </c>
      <c r="S10" s="23">
        <v>7.5944398749712796E-4</v>
      </c>
      <c r="T10" s="23">
        <v>7.1713313242744272E-4</v>
      </c>
      <c r="U10" s="23">
        <v>6.878327384501465E-4</v>
      </c>
      <c r="V10" s="23">
        <v>6.4768607149413816E-4</v>
      </c>
      <c r="W10" s="23">
        <v>6.341194952737782E-4</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23071.391923663825</v>
      </c>
      <c r="D12" s="23">
        <v>21786.017342667554</v>
      </c>
      <c r="E12" s="23">
        <v>24723.354534882019</v>
      </c>
      <c r="F12" s="23">
        <v>44492.560002125058</v>
      </c>
      <c r="G12" s="23">
        <v>112655.27973910692</v>
      </c>
      <c r="H12" s="23">
        <v>120825.67516704647</v>
      </c>
      <c r="I12" s="23">
        <v>120593.47380617881</v>
      </c>
      <c r="J12" s="23">
        <v>159111.18867394712</v>
      </c>
      <c r="K12" s="23">
        <v>169701.58678452682</v>
      </c>
      <c r="L12" s="23">
        <v>162989.22468844824</v>
      </c>
      <c r="M12" s="23">
        <v>169531.18257432582</v>
      </c>
      <c r="N12" s="23">
        <v>216000.69258645299</v>
      </c>
      <c r="O12" s="23">
        <v>226043.49937488386</v>
      </c>
      <c r="P12" s="23">
        <v>232363.30996606027</v>
      </c>
      <c r="Q12" s="23">
        <v>266492.9241157269</v>
      </c>
      <c r="R12" s="23">
        <v>269614.44265348092</v>
      </c>
      <c r="S12" s="23">
        <v>278992.10865133069</v>
      </c>
      <c r="T12" s="23">
        <v>266354.20181086904</v>
      </c>
      <c r="U12" s="23">
        <v>260661.68687972135</v>
      </c>
      <c r="V12" s="23">
        <v>249431.70473059587</v>
      </c>
      <c r="W12" s="23">
        <v>264547.08676983771</v>
      </c>
    </row>
    <row r="13" spans="1:23">
      <c r="A13" s="27" t="s">
        <v>36</v>
      </c>
      <c r="B13" s="27" t="s">
        <v>64</v>
      </c>
      <c r="C13" s="23">
        <v>2.966208640364794E-4</v>
      </c>
      <c r="D13" s="23">
        <v>5.8676249546695751E-4</v>
      </c>
      <c r="E13" s="23">
        <v>5.5554661221847022E-4</v>
      </c>
      <c r="F13" s="23">
        <v>5.4412690675496281E-4</v>
      </c>
      <c r="G13" s="23">
        <v>19747.209073665243</v>
      </c>
      <c r="H13" s="23">
        <v>26018.177167750277</v>
      </c>
      <c r="I13" s="23">
        <v>26224.231293776109</v>
      </c>
      <c r="J13" s="23">
        <v>24693.604548189021</v>
      </c>
      <c r="K13" s="23">
        <v>34375.887258041061</v>
      </c>
      <c r="L13" s="23">
        <v>38447.783436891666</v>
      </c>
      <c r="M13" s="23">
        <v>48520.442871315558</v>
      </c>
      <c r="N13" s="23">
        <v>57662.346739651788</v>
      </c>
      <c r="O13" s="23">
        <v>58283.777431611794</v>
      </c>
      <c r="P13" s="23">
        <v>55036.617055054681</v>
      </c>
      <c r="Q13" s="23">
        <v>58877.322491096696</v>
      </c>
      <c r="R13" s="23">
        <v>69179.69377508678</v>
      </c>
      <c r="S13" s="23">
        <v>67245.076699674362</v>
      </c>
      <c r="T13" s="23">
        <v>66159.812982542804</v>
      </c>
      <c r="U13" s="23">
        <v>67606.951577068059</v>
      </c>
      <c r="V13" s="23">
        <v>68407.032462351403</v>
      </c>
      <c r="W13" s="23">
        <v>77035.544122174135</v>
      </c>
    </row>
    <row r="14" spans="1:23">
      <c r="A14" s="27" t="s">
        <v>36</v>
      </c>
      <c r="B14" s="27" t="s">
        <v>32</v>
      </c>
      <c r="C14" s="23">
        <v>1.3134022787807139E-4</v>
      </c>
      <c r="D14" s="23">
        <v>1.2402287802995029E-4</v>
      </c>
      <c r="E14" s="23">
        <v>1.174248358738249E-4</v>
      </c>
      <c r="F14" s="23">
        <v>1.10571111829208E-4</v>
      </c>
      <c r="G14" s="23">
        <v>1.044108704361357E-4</v>
      </c>
      <c r="H14" s="23">
        <v>1.4901687836998601E-4</v>
      </c>
      <c r="I14" s="23">
        <v>2.1258272749537832E-4</v>
      </c>
      <c r="J14" s="23">
        <v>990.89757071357019</v>
      </c>
      <c r="K14" s="23">
        <v>935.69175673176608</v>
      </c>
      <c r="L14" s="23">
        <v>1472.0311416161774</v>
      </c>
      <c r="M14" s="23">
        <v>2322.1130609000024</v>
      </c>
      <c r="N14" s="23">
        <v>2186.5785123406931</v>
      </c>
      <c r="O14" s="23">
        <v>2756.5971883336938</v>
      </c>
      <c r="P14" s="23">
        <v>2603.0190627032848</v>
      </c>
      <c r="Q14" s="23">
        <v>3138.4954672473332</v>
      </c>
      <c r="R14" s="23">
        <v>5473.5994899161142</v>
      </c>
      <c r="S14" s="23">
        <v>5168.6491901870313</v>
      </c>
      <c r="T14" s="23">
        <v>4880.6885632120448</v>
      </c>
      <c r="U14" s="23">
        <v>5755.9908758946067</v>
      </c>
      <c r="V14" s="23">
        <v>5420.0315128421171</v>
      </c>
      <c r="W14" s="23">
        <v>8961.7315784679795</v>
      </c>
    </row>
    <row r="15" spans="1:23">
      <c r="A15" s="27" t="s">
        <v>36</v>
      </c>
      <c r="B15" s="27" t="s">
        <v>69</v>
      </c>
      <c r="C15" s="23">
        <v>0</v>
      </c>
      <c r="D15" s="23">
        <v>0</v>
      </c>
      <c r="E15" s="23">
        <v>3.4669371255431598E-4</v>
      </c>
      <c r="F15" s="23">
        <v>9.3110609402894935E-4</v>
      </c>
      <c r="G15" s="23">
        <v>8.9799432388686031E-4</v>
      </c>
      <c r="H15" s="23">
        <v>212.56418364265514</v>
      </c>
      <c r="I15" s="23">
        <v>1803.6467873231798</v>
      </c>
      <c r="J15" s="23">
        <v>4569.1789337323125</v>
      </c>
      <c r="K15" s="23">
        <v>5853.063409010796</v>
      </c>
      <c r="L15" s="23">
        <v>5526.9720871582358</v>
      </c>
      <c r="M15" s="23">
        <v>6283.9681909926085</v>
      </c>
      <c r="N15" s="23">
        <v>6174.0289831643249</v>
      </c>
      <c r="O15" s="23">
        <v>5830.0556999068494</v>
      </c>
      <c r="P15" s="23">
        <v>5505.246687052686</v>
      </c>
      <c r="Q15" s="23">
        <v>6404.4998007502809</v>
      </c>
      <c r="R15" s="23">
        <v>14749.152031527254</v>
      </c>
      <c r="S15" s="23">
        <v>18653.921040738216</v>
      </c>
      <c r="T15" s="23">
        <v>17614.656312029005</v>
      </c>
      <c r="U15" s="23">
        <v>20102.785397579584</v>
      </c>
      <c r="V15" s="23">
        <v>18929.448065507782</v>
      </c>
      <c r="W15" s="23">
        <v>23115.934744330865</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23071.392294220554</v>
      </c>
      <c r="D17" s="28">
        <v>21786.017999246731</v>
      </c>
      <c r="E17" s="28">
        <v>24723.355159846804</v>
      </c>
      <c r="F17" s="28">
        <v>-116288.89241285609</v>
      </c>
      <c r="G17" s="28">
        <v>602635.10737279907</v>
      </c>
      <c r="H17" s="28">
        <v>119526.40552580656</v>
      </c>
      <c r="I17" s="28">
        <v>268462.82159382192</v>
      </c>
      <c r="J17" s="28">
        <v>215028.76359710284</v>
      </c>
      <c r="K17" s="28">
        <v>-18020.341138654861</v>
      </c>
      <c r="L17" s="28">
        <v>18728.608068086396</v>
      </c>
      <c r="M17" s="28">
        <v>354120.49925181171</v>
      </c>
      <c r="N17" s="28">
        <v>547903.73967780115</v>
      </c>
      <c r="O17" s="28">
        <v>435104.07446744508</v>
      </c>
      <c r="P17" s="28">
        <v>192433.71910886164</v>
      </c>
      <c r="Q17" s="28">
        <v>271371.10624576441</v>
      </c>
      <c r="R17" s="28">
        <v>288323.5250951862</v>
      </c>
      <c r="S17" s="28">
        <v>464092.1975536978</v>
      </c>
      <c r="T17" s="28">
        <v>474369.83871098724</v>
      </c>
      <c r="U17" s="28">
        <v>291910.39291482349</v>
      </c>
      <c r="V17" s="28">
        <v>283602.60985397233</v>
      </c>
      <c r="W17" s="28">
        <v>317191.33135518729</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-21507.636510308053</v>
      </c>
      <c r="G20" s="23">
        <v>662227.85009173502</v>
      </c>
      <c r="H20" s="23">
        <v>-82687.104248497883</v>
      </c>
      <c r="I20" s="23">
        <v>-78288.133604809263</v>
      </c>
      <c r="J20" s="23">
        <v>-73718.697678392389</v>
      </c>
      <c r="K20" s="23">
        <v>-42713.23928830267</v>
      </c>
      <c r="L20" s="23">
        <v>-40333.559276561202</v>
      </c>
      <c r="M20" s="23">
        <v>-49756.39958358623</v>
      </c>
      <c r="N20" s="23">
        <v>243954.09455965715</v>
      </c>
      <c r="O20" s="23">
        <v>-1.0083029602405218E-3</v>
      </c>
      <c r="P20" s="23">
        <v>-1667.1249178491046</v>
      </c>
      <c r="Q20" s="23">
        <v>-4.5431286892899805E-4</v>
      </c>
      <c r="R20" s="23">
        <v>-4.2779603362421299E-4</v>
      </c>
      <c r="S20" s="23">
        <v>-4.0396226013196003E-4</v>
      </c>
      <c r="T20" s="23">
        <v>-3.8145633616198298E-4</v>
      </c>
      <c r="U20" s="23">
        <v>-3.6116278204763601E-4</v>
      </c>
      <c r="V20" s="23">
        <v>-3.40082828859535E-4</v>
      </c>
      <c r="W20" s="23">
        <v>-3.2113581562293498E-4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1.1078404753051499E-5</v>
      </c>
      <c r="D22" s="23">
        <v>1.0461194286412E-5</v>
      </c>
      <c r="E22" s="23">
        <v>1.0836324171010801E-5</v>
      </c>
      <c r="F22" s="23">
        <v>1.2969999544756999E-5</v>
      </c>
      <c r="G22" s="23">
        <v>1.22474027765599E-5</v>
      </c>
      <c r="H22" s="23">
        <v>1.15650639966232E-5</v>
      </c>
      <c r="I22" s="23">
        <v>1.09498002565769E-5</v>
      </c>
      <c r="J22" s="23">
        <v>1.1311024986386499E-5</v>
      </c>
      <c r="K22" s="23">
        <v>1.16262330027231E-5</v>
      </c>
      <c r="L22" s="23">
        <v>1.09785014152945E-5</v>
      </c>
      <c r="M22" s="23">
        <v>1.0394442923024201E-5</v>
      </c>
      <c r="N22" s="23">
        <v>1.3119499733682499E-5</v>
      </c>
      <c r="O22" s="23">
        <v>1.2388573870870599E-5</v>
      </c>
      <c r="P22" s="23">
        <v>1.1698370034643E-5</v>
      </c>
      <c r="Q22" s="23">
        <v>1.38507384969568E-5</v>
      </c>
      <c r="R22" s="23">
        <v>1.36341379248533E-5</v>
      </c>
      <c r="S22" s="23">
        <v>2.1780213261847402E-5</v>
      </c>
      <c r="T22" s="23">
        <v>2.0566773611418499E-5</v>
      </c>
      <c r="U22" s="23">
        <v>1.9472617102077899E-5</v>
      </c>
      <c r="V22" s="23">
        <v>1.83360607419946E-5</v>
      </c>
      <c r="W22" s="23">
        <v>1.73145049441005E-5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4.8521396781560004E-6</v>
      </c>
      <c r="D24" s="23">
        <v>4.5818127257010496E-6</v>
      </c>
      <c r="E24" s="23">
        <v>4.3380593634516499E-6</v>
      </c>
      <c r="F24" s="23">
        <v>4.88063313947915E-6</v>
      </c>
      <c r="G24" s="23">
        <v>4.6087187326071297E-6</v>
      </c>
      <c r="H24" s="23">
        <v>4.3519534759685999E-6</v>
      </c>
      <c r="I24" s="23">
        <v>4.1204286722222896E-6</v>
      </c>
      <c r="J24" s="23">
        <v>4.1766793188734306E-6</v>
      </c>
      <c r="K24" s="23">
        <v>4.6444544436463998E-6</v>
      </c>
      <c r="L24" s="23">
        <v>4.3856982455882403E-6</v>
      </c>
      <c r="M24" s="23">
        <v>4.5437403770856702E-6</v>
      </c>
      <c r="N24" s="23">
        <v>1.00855317844515E-5</v>
      </c>
      <c r="O24" s="23">
        <v>9.5236371870118907E-6</v>
      </c>
      <c r="P24" s="23">
        <v>8.9930473879090808E-6</v>
      </c>
      <c r="Q24" s="23">
        <v>1.0258521568222399E-5</v>
      </c>
      <c r="R24" s="23">
        <v>4.2000343225984497E-5</v>
      </c>
      <c r="S24" s="23">
        <v>6.5757275370361995E-4</v>
      </c>
      <c r="T24" s="23">
        <v>6.2093744426964701E-4</v>
      </c>
      <c r="U24" s="23">
        <v>5.8790344684363509E-4</v>
      </c>
      <c r="V24" s="23">
        <v>5.5358934319119405E-4</v>
      </c>
      <c r="W24" s="23">
        <v>5.2274725496151593E-4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8.1909778120325114E-4</v>
      </c>
      <c r="D26" s="23">
        <v>8.7064686361545702E-4</v>
      </c>
      <c r="E26" s="23">
        <v>1.0155050775816799E-3</v>
      </c>
      <c r="F26" s="23">
        <v>1554.4737128901927</v>
      </c>
      <c r="G26" s="23">
        <v>32202.561193157078</v>
      </c>
      <c r="H26" s="23">
        <v>30408.462041114861</v>
      </c>
      <c r="I26" s="23">
        <v>28790.725719903516</v>
      </c>
      <c r="J26" s="23">
        <v>32140.553276967421</v>
      </c>
      <c r="K26" s="23">
        <v>30349.908852723303</v>
      </c>
      <c r="L26" s="23">
        <v>28659.026928977521</v>
      </c>
      <c r="M26" s="23">
        <v>27134.360979005432</v>
      </c>
      <c r="N26" s="23">
        <v>61379.33507535595</v>
      </c>
      <c r="O26" s="23">
        <v>77693.303111844813</v>
      </c>
      <c r="P26" s="23">
        <v>73364.78100791607</v>
      </c>
      <c r="Q26" s="23">
        <v>83849.00658489397</v>
      </c>
      <c r="R26" s="23">
        <v>78954.999728373572</v>
      </c>
      <c r="S26" s="23">
        <v>74556.188217111718</v>
      </c>
      <c r="T26" s="23">
        <v>70402.44401979915</v>
      </c>
      <c r="U26" s="23">
        <v>66657.019793642015</v>
      </c>
      <c r="V26" s="23">
        <v>62766.456015480544</v>
      </c>
      <c r="W26" s="23">
        <v>82151.52767131872</v>
      </c>
    </row>
    <row r="27" spans="1:23">
      <c r="A27" s="27" t="s">
        <v>119</v>
      </c>
      <c r="B27" s="27" t="s">
        <v>64</v>
      </c>
      <c r="C27" s="23">
        <v>7.2624473918999599E-5</v>
      </c>
      <c r="D27" s="23">
        <v>1.5652133600688094E-4</v>
      </c>
      <c r="E27" s="23">
        <v>1.4819436932370932E-4</v>
      </c>
      <c r="F27" s="23">
        <v>1.4940530490524187E-4</v>
      </c>
      <c r="G27" s="23">
        <v>19747.207872638657</v>
      </c>
      <c r="H27" s="23">
        <v>26018.174624792937</v>
      </c>
      <c r="I27" s="23">
        <v>24634.00248252671</v>
      </c>
      <c r="J27" s="23">
        <v>23196.192438659946</v>
      </c>
      <c r="K27" s="23">
        <v>28505.980873673634</v>
      </c>
      <c r="L27" s="23">
        <v>29676.376416130857</v>
      </c>
      <c r="M27" s="23">
        <v>28097.587208657333</v>
      </c>
      <c r="N27" s="23">
        <v>34475.077188967982</v>
      </c>
      <c r="O27" s="23">
        <v>32554.369387298739</v>
      </c>
      <c r="P27" s="23">
        <v>30740.669854867821</v>
      </c>
      <c r="Q27" s="23">
        <v>35873.924563605244</v>
      </c>
      <c r="R27" s="23">
        <v>45742.338855161302</v>
      </c>
      <c r="S27" s="23">
        <v>45113.48564249459</v>
      </c>
      <c r="T27" s="23">
        <v>44600.41338323876</v>
      </c>
      <c r="U27" s="23">
        <v>47194.516350914717</v>
      </c>
      <c r="V27" s="23">
        <v>45544.224842398042</v>
      </c>
      <c r="W27" s="23">
        <v>43006.822319036233</v>
      </c>
    </row>
    <row r="28" spans="1:23">
      <c r="A28" s="27" t="s">
        <v>119</v>
      </c>
      <c r="B28" s="27" t="s">
        <v>32</v>
      </c>
      <c r="C28" s="23">
        <v>2.6612412335833601E-5</v>
      </c>
      <c r="D28" s="23">
        <v>2.51297566825746E-5</v>
      </c>
      <c r="E28" s="23">
        <v>2.3792848552408801E-5</v>
      </c>
      <c r="F28" s="23">
        <v>2.2404133660877699E-5</v>
      </c>
      <c r="G28" s="23">
        <v>2.1155933572532302E-5</v>
      </c>
      <c r="H28" s="23">
        <v>2.9396058964954001E-5</v>
      </c>
      <c r="I28" s="23">
        <v>4.3134656543141201E-5</v>
      </c>
      <c r="J28" s="23">
        <v>5.0325312686806403E-5</v>
      </c>
      <c r="K28" s="23">
        <v>4.7521541708981499E-5</v>
      </c>
      <c r="L28" s="23">
        <v>2.1504435018411699E-3</v>
      </c>
      <c r="M28" s="23">
        <v>781.38512615492607</v>
      </c>
      <c r="N28" s="23">
        <v>735.77809602896104</v>
      </c>
      <c r="O28" s="23">
        <v>1308.4478628907002</v>
      </c>
      <c r="P28" s="23">
        <v>1235.5503894700998</v>
      </c>
      <c r="Q28" s="23">
        <v>1843.77600220162</v>
      </c>
      <c r="R28" s="23">
        <v>2408.2691896718802</v>
      </c>
      <c r="S28" s="23">
        <v>2274.0974399042502</v>
      </c>
      <c r="T28" s="23">
        <v>2147.4007923855302</v>
      </c>
      <c r="U28" s="23">
        <v>2033.15863798446</v>
      </c>
      <c r="V28" s="23">
        <v>1914.48946429579</v>
      </c>
      <c r="W28" s="23">
        <v>2801.0419786441298</v>
      </c>
    </row>
    <row r="29" spans="1:23">
      <c r="A29" s="27" t="s">
        <v>119</v>
      </c>
      <c r="B29" s="27" t="s">
        <v>69</v>
      </c>
      <c r="C29" s="23">
        <v>0</v>
      </c>
      <c r="D29" s="23">
        <v>0</v>
      </c>
      <c r="E29" s="23">
        <v>9.8581751480487697E-5</v>
      </c>
      <c r="F29" s="23">
        <v>1.167597117516588E-4</v>
      </c>
      <c r="G29" s="23">
        <v>1.102546852806692E-4</v>
      </c>
      <c r="H29" s="23">
        <v>1.1607775407068161E-4</v>
      </c>
      <c r="I29" s="23">
        <v>1.2641041106389991E-4</v>
      </c>
      <c r="J29" s="23">
        <v>1.247743697345578E-4</v>
      </c>
      <c r="K29" s="23">
        <v>1.607212452423225E-4</v>
      </c>
      <c r="L29" s="23">
        <v>1.5975528790233002E-4</v>
      </c>
      <c r="M29" s="23">
        <v>1.6780822205415081E-4</v>
      </c>
      <c r="N29" s="23">
        <v>6.0181532478829805E-4</v>
      </c>
      <c r="O29" s="23">
        <v>5.68286425481646E-4</v>
      </c>
      <c r="P29" s="23">
        <v>5.3662551963147695E-4</v>
      </c>
      <c r="Q29" s="23">
        <v>1.426330673491946E-2</v>
      </c>
      <c r="R29" s="23">
        <v>8718.475726934299</v>
      </c>
      <c r="S29" s="23">
        <v>10005.61790144832</v>
      </c>
      <c r="T29" s="23">
        <v>9448.1755411419999</v>
      </c>
      <c r="U29" s="23">
        <v>8945.530694407571</v>
      </c>
      <c r="V29" s="23">
        <v>8423.4077690836803</v>
      </c>
      <c r="W29" s="23">
        <v>7954.1149836981403</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9.0765279955345828E-4</v>
      </c>
      <c r="D31" s="28">
        <v>1.042211206634451E-3</v>
      </c>
      <c r="E31" s="28">
        <v>1.1788738304398516E-3</v>
      </c>
      <c r="F31" s="28">
        <v>-19953.162630161925</v>
      </c>
      <c r="G31" s="28">
        <v>714177.61917438696</v>
      </c>
      <c r="H31" s="28">
        <v>-26260.467566673065</v>
      </c>
      <c r="I31" s="28">
        <v>-24863.405387308798</v>
      </c>
      <c r="J31" s="28">
        <v>-18381.951947277321</v>
      </c>
      <c r="K31" s="28">
        <v>16142.650454364953</v>
      </c>
      <c r="L31" s="28">
        <v>18001.844083911379</v>
      </c>
      <c r="M31" s="28">
        <v>5475.5486190147167</v>
      </c>
      <c r="N31" s="28">
        <v>339808.50684718613</v>
      </c>
      <c r="O31" s="28">
        <v>110247.6715127528</v>
      </c>
      <c r="P31" s="28">
        <v>102438.32596562621</v>
      </c>
      <c r="Q31" s="28">
        <v>119722.9307182956</v>
      </c>
      <c r="R31" s="28">
        <v>124697.33821137332</v>
      </c>
      <c r="S31" s="28">
        <v>119669.67413499701</v>
      </c>
      <c r="T31" s="28">
        <v>115002.85766308579</v>
      </c>
      <c r="U31" s="28">
        <v>113851.53639077002</v>
      </c>
      <c r="V31" s="28">
        <v>108310.68108972115</v>
      </c>
      <c r="W31" s="28">
        <v>125158.35020928089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-58572.736067898411</v>
      </c>
      <c r="G34" s="23">
        <v>-84699.16080115184</v>
      </c>
      <c r="H34" s="23">
        <v>156687.95041383844</v>
      </c>
      <c r="I34" s="23">
        <v>21306.368057249383</v>
      </c>
      <c r="J34" s="23">
        <v>-64830.65510854109</v>
      </c>
      <c r="K34" s="23">
        <v>-61218.749033042601</v>
      </c>
      <c r="L34" s="23">
        <v>-57808.072728595289</v>
      </c>
      <c r="M34" s="23">
        <v>269113.57820998313</v>
      </c>
      <c r="N34" s="23">
        <v>82907.717639256269</v>
      </c>
      <c r="O34" s="23">
        <v>200466.23382328896</v>
      </c>
      <c r="P34" s="23">
        <v>-46377.992213978439</v>
      </c>
      <c r="Q34" s="23">
        <v>-9574.2606447975286</v>
      </c>
      <c r="R34" s="23">
        <v>-8638.6743356259285</v>
      </c>
      <c r="S34" s="23">
        <v>-3.3976738665487157E-4</v>
      </c>
      <c r="T34" s="23">
        <v>-3.208379476299633E-4</v>
      </c>
      <c r="U34" s="23">
        <v>-3.037693040266757E-4</v>
      </c>
      <c r="V34" s="23">
        <v>-2.8603923042230404E-4</v>
      </c>
      <c r="W34" s="23">
        <v>7937.4322964550929</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1.10386716544804E-5</v>
      </c>
      <c r="D36" s="23">
        <v>1.0423674835460399E-5</v>
      </c>
      <c r="E36" s="23">
        <v>9.8691332292779414E-6</v>
      </c>
      <c r="F36" s="23">
        <v>1.20425718482554E-5</v>
      </c>
      <c r="G36" s="23">
        <v>1.1371644800933501E-5</v>
      </c>
      <c r="H36" s="23">
        <v>1.0738097069965299E-5</v>
      </c>
      <c r="I36" s="23">
        <v>1.01668281374133E-5</v>
      </c>
      <c r="J36" s="23">
        <v>1.2449139835214199E-5</v>
      </c>
      <c r="K36" s="23">
        <v>1.1755561691227699E-5</v>
      </c>
      <c r="L36" s="23">
        <v>1.1100624822717398E-5</v>
      </c>
      <c r="M36" s="23">
        <v>1.0510069340510899E-5</v>
      </c>
      <c r="N36" s="23">
        <v>1.18555986154613E-5</v>
      </c>
      <c r="O36" s="23">
        <v>1.1195088396088401E-5</v>
      </c>
      <c r="P36" s="23">
        <v>1.05713771409894E-5</v>
      </c>
      <c r="Q36" s="23">
        <v>1.11620581131629E-5</v>
      </c>
      <c r="R36" s="23">
        <v>1.1812982735913901E-5</v>
      </c>
      <c r="S36" s="23">
        <v>1.8559220929324398E-5</v>
      </c>
      <c r="T36" s="23">
        <v>1.75252322219612E-5</v>
      </c>
      <c r="U36" s="23">
        <v>1.6592886328742499E-5</v>
      </c>
      <c r="V36" s="23">
        <v>1.56244109363383E-5</v>
      </c>
      <c r="W36" s="23">
        <v>1.68352848822838E-5</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4.6641738547375298E-6</v>
      </c>
      <c r="D38" s="23">
        <v>4.4043190303705592E-6</v>
      </c>
      <c r="E38" s="23">
        <v>4.1700083685554594E-6</v>
      </c>
      <c r="F38" s="23">
        <v>4.2755309156767306E-6</v>
      </c>
      <c r="G38" s="23">
        <v>4.0373285309092308E-6</v>
      </c>
      <c r="H38" s="23">
        <v>3.81239710060983E-6</v>
      </c>
      <c r="I38" s="23">
        <v>3.6095768049895402E-6</v>
      </c>
      <c r="J38" s="23">
        <v>8.0803243724123808E-6</v>
      </c>
      <c r="K38" s="23">
        <v>7.6301457692952091E-6</v>
      </c>
      <c r="L38" s="23">
        <v>7.2050479383555096E-6</v>
      </c>
      <c r="M38" s="23">
        <v>6.8217379330620194E-6</v>
      </c>
      <c r="N38" s="23">
        <v>8.3156752522905597E-6</v>
      </c>
      <c r="O38" s="23">
        <v>8.3535520193172194E-6</v>
      </c>
      <c r="P38" s="23">
        <v>7.8881511015072708E-6</v>
      </c>
      <c r="Q38" s="23">
        <v>8.71881354676018E-6</v>
      </c>
      <c r="R38" s="23">
        <v>2.7348753542222601E-5</v>
      </c>
      <c r="S38" s="23">
        <v>8.2141660421106798E-5</v>
      </c>
      <c r="T38" s="23">
        <v>7.7565307264747195E-5</v>
      </c>
      <c r="U38" s="23">
        <v>7.3438817254879599E-5</v>
      </c>
      <c r="V38" s="23">
        <v>6.915242090710159E-5</v>
      </c>
      <c r="W38" s="23">
        <v>6.5299736434134607E-5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23071.3887061573</v>
      </c>
      <c r="D40" s="23">
        <v>21786.01404903259</v>
      </c>
      <c r="E40" s="23">
        <v>20626.993789358174</v>
      </c>
      <c r="F40" s="23">
        <v>35223.544161738137</v>
      </c>
      <c r="G40" s="23">
        <v>69516.994919330231</v>
      </c>
      <c r="H40" s="23">
        <v>74224.783655465697</v>
      </c>
      <c r="I40" s="23">
        <v>70793.489173684909</v>
      </c>
      <c r="J40" s="23">
        <v>88806.288360009785</v>
      </c>
      <c r="K40" s="23">
        <v>83858.629206817306</v>
      </c>
      <c r="L40" s="23">
        <v>79186.618676579819</v>
      </c>
      <c r="M40" s="23">
        <v>87598.120073504004</v>
      </c>
      <c r="N40" s="23">
        <v>94343.161724280362</v>
      </c>
      <c r="O40" s="23">
        <v>89087.027147565663</v>
      </c>
      <c r="P40" s="23">
        <v>100824.38962138025</v>
      </c>
      <c r="Q40" s="23">
        <v>111686.80664267123</v>
      </c>
      <c r="R40" s="23">
        <v>118140.44911861562</v>
      </c>
      <c r="S40" s="23">
        <v>121826.40269955005</v>
      </c>
      <c r="T40" s="23">
        <v>115039.09599472037</v>
      </c>
      <c r="U40" s="23">
        <v>108918.99286604581</v>
      </c>
      <c r="V40" s="23">
        <v>104955.76834929592</v>
      </c>
      <c r="W40" s="23">
        <v>105238.35373121644</v>
      </c>
    </row>
    <row r="41" spans="1:23">
      <c r="A41" s="27" t="s">
        <v>120</v>
      </c>
      <c r="B41" s="27" t="s">
        <v>64</v>
      </c>
      <c r="C41" s="23">
        <v>9.6813455702111106E-5</v>
      </c>
      <c r="D41" s="23">
        <v>2.0303295493940841E-4</v>
      </c>
      <c r="E41" s="23">
        <v>1.9223156073656272E-4</v>
      </c>
      <c r="F41" s="23">
        <v>1.8101159981304826E-4</v>
      </c>
      <c r="G41" s="23">
        <v>4.9379199176302418E-4</v>
      </c>
      <c r="H41" s="23">
        <v>1.2009902739694887E-3</v>
      </c>
      <c r="I41" s="23">
        <v>1.1370973488687378E-3</v>
      </c>
      <c r="J41" s="23">
        <v>1.0707284978244333E-3</v>
      </c>
      <c r="K41" s="23">
        <v>1.0110750684257275E-3</v>
      </c>
      <c r="L41" s="23">
        <v>96.275476383574883</v>
      </c>
      <c r="M41" s="23">
        <v>5081.7792619099282</v>
      </c>
      <c r="N41" s="23">
        <v>6209.9010876239518</v>
      </c>
      <c r="O41" s="23">
        <v>8599.0216320651634</v>
      </c>
      <c r="P41" s="23">
        <v>8119.9448811720931</v>
      </c>
      <c r="Q41" s="23">
        <v>7687.9621807204303</v>
      </c>
      <c r="R41" s="23">
        <v>7239.2396408224049</v>
      </c>
      <c r="S41" s="23">
        <v>6835.9203384114198</v>
      </c>
      <c r="T41" s="23">
        <v>6455.071156868371</v>
      </c>
      <c r="U41" s="23">
        <v>6111.660068915261</v>
      </c>
      <c r="V41" s="23">
        <v>8912.3247771339466</v>
      </c>
      <c r="W41" s="23">
        <v>17085.320149298135</v>
      </c>
    </row>
    <row r="42" spans="1:23">
      <c r="A42" s="27" t="s">
        <v>120</v>
      </c>
      <c r="B42" s="27" t="s">
        <v>32</v>
      </c>
      <c r="C42" s="23">
        <v>2.5916023899682598E-5</v>
      </c>
      <c r="D42" s="23">
        <v>2.44721660915304E-5</v>
      </c>
      <c r="E42" s="23">
        <v>2.31702419136007E-5</v>
      </c>
      <c r="F42" s="23">
        <v>2.1817866643572903E-5</v>
      </c>
      <c r="G42" s="23">
        <v>2.0602329212658098E-5</v>
      </c>
      <c r="H42" s="23">
        <v>3.03497980522018E-5</v>
      </c>
      <c r="I42" s="23">
        <v>4.51595736615658E-5</v>
      </c>
      <c r="J42" s="23">
        <v>990.89738576361697</v>
      </c>
      <c r="K42" s="23">
        <v>935.69158208591807</v>
      </c>
      <c r="L42" s="23">
        <v>1472.0285851157701</v>
      </c>
      <c r="M42" s="23">
        <v>1540.7275502904799</v>
      </c>
      <c r="N42" s="23">
        <v>1450.8000542965599</v>
      </c>
      <c r="O42" s="23">
        <v>1448.14898359675</v>
      </c>
      <c r="P42" s="23">
        <v>1367.4683504321999</v>
      </c>
      <c r="Q42" s="23">
        <v>1294.7187580453799</v>
      </c>
      <c r="R42" s="23">
        <v>2292.1212270362898</v>
      </c>
      <c r="S42" s="23">
        <v>2164.42042139966</v>
      </c>
      <c r="T42" s="23">
        <v>2043.8342027089</v>
      </c>
      <c r="U42" s="23">
        <v>2419.1747904867102</v>
      </c>
      <c r="V42" s="23">
        <v>2277.9750493390602</v>
      </c>
      <c r="W42" s="23">
        <v>3397.2575028282099</v>
      </c>
    </row>
    <row r="43" spans="1:23">
      <c r="A43" s="27" t="s">
        <v>120</v>
      </c>
      <c r="B43" s="27" t="s">
        <v>69</v>
      </c>
      <c r="C43" s="23">
        <v>0</v>
      </c>
      <c r="D43" s="23">
        <v>0</v>
      </c>
      <c r="E43" s="23">
        <v>4.4217354651598E-5</v>
      </c>
      <c r="F43" s="23">
        <v>5.21694121187325E-5</v>
      </c>
      <c r="G43" s="23">
        <v>5.2495577414579805E-5</v>
      </c>
      <c r="H43" s="23">
        <v>5.6760107224599505E-5</v>
      </c>
      <c r="I43" s="23">
        <v>6.07592080203705E-5</v>
      </c>
      <c r="J43" s="23">
        <v>1.5176879158031799E-4</v>
      </c>
      <c r="K43" s="23">
        <v>1.43313306448598E-4</v>
      </c>
      <c r="L43" s="23">
        <v>1.3532890122776301E-4</v>
      </c>
      <c r="M43" s="23">
        <v>1.28129376354398E-4</v>
      </c>
      <c r="N43" s="23">
        <v>2.5489165605964198E-4</v>
      </c>
      <c r="O43" s="23">
        <v>2.4069089327059901E-4</v>
      </c>
      <c r="P43" s="23">
        <v>2.2728129668490702E-4</v>
      </c>
      <c r="Q43" s="23">
        <v>3.6353745574043301E-4</v>
      </c>
      <c r="R43" s="23">
        <v>1.0815670741999299E-3</v>
      </c>
      <c r="S43" s="23">
        <v>1983.2848303987901</v>
      </c>
      <c r="T43" s="23">
        <v>1872.79020748728</v>
      </c>
      <c r="U43" s="23">
        <v>1773.15739026144</v>
      </c>
      <c r="V43" s="23">
        <v>1669.6636842656899</v>
      </c>
      <c r="W43" s="23">
        <v>4739.0335213590706</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23071.3888186736</v>
      </c>
      <c r="D45" s="28">
        <v>21786.01426689354</v>
      </c>
      <c r="E45" s="28">
        <v>20626.993995628876</v>
      </c>
      <c r="F45" s="28">
        <v>-23349.191708830578</v>
      </c>
      <c r="G45" s="28">
        <v>-15182.165372620653</v>
      </c>
      <c r="H45" s="28">
        <v>230912.73528484491</v>
      </c>
      <c r="I45" s="28">
        <v>92099.858381808051</v>
      </c>
      <c r="J45" s="28">
        <v>23975.634342726655</v>
      </c>
      <c r="K45" s="28">
        <v>22639.88120423548</v>
      </c>
      <c r="L45" s="28">
        <v>21474.821442673776</v>
      </c>
      <c r="M45" s="28">
        <v>361793.47756272892</v>
      </c>
      <c r="N45" s="28">
        <v>183460.78047133188</v>
      </c>
      <c r="O45" s="28">
        <v>298152.28262246842</v>
      </c>
      <c r="P45" s="28">
        <v>62566.342307033432</v>
      </c>
      <c r="Q45" s="28">
        <v>109800.508198475</v>
      </c>
      <c r="R45" s="28">
        <v>116741.01446297384</v>
      </c>
      <c r="S45" s="28">
        <v>128662.32279889497</v>
      </c>
      <c r="T45" s="28">
        <v>121494.16692584133</v>
      </c>
      <c r="U45" s="28">
        <v>115030.65272122347</v>
      </c>
      <c r="V45" s="28">
        <v>113868.09292516747</v>
      </c>
      <c r="W45" s="28">
        <v>130261.10625910469</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-80701.080472371104</v>
      </c>
      <c r="G49" s="23">
        <v>-107296.0708169297</v>
      </c>
      <c r="H49" s="23">
        <v>-101318.29305589212</v>
      </c>
      <c r="I49" s="23">
        <v>178626.88196012715</v>
      </c>
      <c r="J49" s="23">
        <v>169773.32307050464</v>
      </c>
      <c r="K49" s="23">
        <v>-118165.82694858368</v>
      </c>
      <c r="L49" s="23">
        <v>-84566.76813656601</v>
      </c>
      <c r="M49" s="23">
        <v>-83288.304901284282</v>
      </c>
      <c r="N49" s="23">
        <v>-52621.111939064518</v>
      </c>
      <c r="O49" s="23">
        <v>-49689.435242015315</v>
      </c>
      <c r="P49" s="23">
        <v>-46921.090864244608</v>
      </c>
      <c r="Q49" s="23">
        <v>-44424.879355115561</v>
      </c>
      <c r="R49" s="23">
        <v>-41831.936716110918</v>
      </c>
      <c r="S49" s="23">
        <v>117855.01210314764</v>
      </c>
      <c r="T49" s="23">
        <v>141855.82382357624</v>
      </c>
      <c r="U49" s="23">
        <v>-36358.245642391747</v>
      </c>
      <c r="V49" s="23">
        <v>-34236.127433539252</v>
      </c>
      <c r="W49" s="23">
        <v>-32328.732220942038</v>
      </c>
    </row>
    <row r="50" spans="1:23">
      <c r="A50" s="27" t="s">
        <v>121</v>
      </c>
      <c r="B50" s="27" t="s">
        <v>18</v>
      </c>
      <c r="C50" s="23">
        <v>9.99165550596199E-6</v>
      </c>
      <c r="D50" s="23">
        <v>9.4349910317164989E-6</v>
      </c>
      <c r="E50" s="23">
        <v>8.93304760354596E-6</v>
      </c>
      <c r="F50" s="23">
        <v>2.58237854838693E-5</v>
      </c>
      <c r="G50" s="23">
        <v>2.43850665487711E-5</v>
      </c>
      <c r="H50" s="23">
        <v>2.3026502871138999E-5</v>
      </c>
      <c r="I50" s="23">
        <v>2.56159858463244E-5</v>
      </c>
      <c r="J50" s="23">
        <v>2.85897032672054E-5</v>
      </c>
      <c r="K50" s="23">
        <v>2.6996886928754101E-5</v>
      </c>
      <c r="L50" s="23">
        <v>2.5492811066701701E-5</v>
      </c>
      <c r="M50" s="23">
        <v>2.4136588369985901E-5</v>
      </c>
      <c r="N50" s="23">
        <v>2.2727810449749802E-5</v>
      </c>
      <c r="O50" s="23">
        <v>2.1461577376840901E-5</v>
      </c>
      <c r="P50" s="23">
        <v>2.0265889867415699E-5</v>
      </c>
      <c r="Q50" s="23">
        <v>1.91877404340159E-5</v>
      </c>
      <c r="R50" s="23">
        <v>1.8067811442879898E-5</v>
      </c>
      <c r="S50" s="23">
        <v>2.4335048408485198E-5</v>
      </c>
      <c r="T50" s="23">
        <v>2.2979271388354299E-5</v>
      </c>
      <c r="U50" s="23">
        <v>2.1756769510105701E-5</v>
      </c>
      <c r="V50" s="23">
        <v>2.04868942472199E-5</v>
      </c>
      <c r="W50" s="23">
        <v>1.9345509197640597E-5</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4.4054352526122606E-6</v>
      </c>
      <c r="D52" s="23">
        <v>4.1599955156983303E-6</v>
      </c>
      <c r="E52" s="23">
        <v>3.9386829142020001E-6</v>
      </c>
      <c r="F52" s="23">
        <v>4.0746683375086907E-6</v>
      </c>
      <c r="G52" s="23">
        <v>3.8476565969146898E-6</v>
      </c>
      <c r="H52" s="23">
        <v>3.6332923471343999E-6</v>
      </c>
      <c r="I52" s="23">
        <v>3.7029531248887702E-6</v>
      </c>
      <c r="J52" s="23">
        <v>3.76824688318883E-6</v>
      </c>
      <c r="K52" s="23">
        <v>3.8090325853740102E-6</v>
      </c>
      <c r="L52" s="23">
        <v>3.8129092213864302E-6</v>
      </c>
      <c r="M52" s="23">
        <v>3.8289013057650603E-6</v>
      </c>
      <c r="N52" s="23">
        <v>3.8935395474481902E-6</v>
      </c>
      <c r="O52" s="23">
        <v>3.9218990012266598E-6</v>
      </c>
      <c r="P52" s="23">
        <v>3.9329217788858E-6</v>
      </c>
      <c r="Q52" s="23">
        <v>4.7361455898835404E-6</v>
      </c>
      <c r="R52" s="23">
        <v>4.4597114380566699E-6</v>
      </c>
      <c r="S52" s="23">
        <v>5.0779850970251196E-6</v>
      </c>
      <c r="T52" s="23">
        <v>4.79507563296532E-6</v>
      </c>
      <c r="U52" s="23">
        <v>8.7218888022449595E-6</v>
      </c>
      <c r="V52" s="23">
        <v>8.2128191616226589E-6</v>
      </c>
      <c r="W52" s="23">
        <v>1.4219959169778498E-5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5.19070592990351E-4</v>
      </c>
      <c r="D54" s="23">
        <v>5.3273498384989954E-4</v>
      </c>
      <c r="E54" s="23">
        <v>5.2479369907852246E-4</v>
      </c>
      <c r="F54" s="23">
        <v>8.9922009904615208E-4</v>
      </c>
      <c r="G54" s="23">
        <v>8.964695472001875E-4</v>
      </c>
      <c r="H54" s="23">
        <v>1.0946572242143135E-3</v>
      </c>
      <c r="I54" s="23">
        <v>1.9286604810993251E-3</v>
      </c>
      <c r="J54" s="23">
        <v>1.6657794495470158E-2</v>
      </c>
      <c r="K54" s="23">
        <v>14036.671968854404</v>
      </c>
      <c r="L54" s="23">
        <v>13254.647833477457</v>
      </c>
      <c r="M54" s="23">
        <v>12549.49796679139</v>
      </c>
      <c r="N54" s="23">
        <v>11817.023058089591</v>
      </c>
      <c r="O54" s="23">
        <v>11158.66200347311</v>
      </c>
      <c r="P54" s="23">
        <v>10536.980173699847</v>
      </c>
      <c r="Q54" s="23">
        <v>20665.4148920228</v>
      </c>
      <c r="R54" s="23">
        <v>19459.238653612447</v>
      </c>
      <c r="S54" s="23">
        <v>27879.471766288661</v>
      </c>
      <c r="T54" s="23">
        <v>26326.224814374069</v>
      </c>
      <c r="U54" s="23">
        <v>24925.664647660036</v>
      </c>
      <c r="V54" s="23">
        <v>23470.831815579018</v>
      </c>
      <c r="W54" s="23">
        <v>22163.20289087823</v>
      </c>
    </row>
    <row r="55" spans="1:23">
      <c r="A55" s="27" t="s">
        <v>121</v>
      </c>
      <c r="B55" s="27" t="s">
        <v>64</v>
      </c>
      <c r="C55" s="23">
        <v>2.6407317726553248E-5</v>
      </c>
      <c r="D55" s="23">
        <v>3.4238296729303001E-5</v>
      </c>
      <c r="E55" s="23">
        <v>3.2416812429290871E-5</v>
      </c>
      <c r="F55" s="23">
        <v>4.1669991411226894E-5</v>
      </c>
      <c r="G55" s="23">
        <v>1.1800758131862569E-4</v>
      </c>
      <c r="H55" s="23">
        <v>1.7206784430247408E-4</v>
      </c>
      <c r="I55" s="23">
        <v>1172.9459301124305</v>
      </c>
      <c r="J55" s="23">
        <v>1104.4847379789228</v>
      </c>
      <c r="K55" s="23">
        <v>5498.8701474891895</v>
      </c>
      <c r="L55" s="23">
        <v>8054.9313031200554</v>
      </c>
      <c r="M55" s="23">
        <v>14417.17194961341</v>
      </c>
      <c r="N55" s="23">
        <v>16107.389452260953</v>
      </c>
      <c r="O55" s="23">
        <v>15209.999506292261</v>
      </c>
      <c r="P55" s="23">
        <v>14362.605761242428</v>
      </c>
      <c r="Q55" s="23">
        <v>13598.512234388414</v>
      </c>
      <c r="R55" s="23">
        <v>12804.809206251779</v>
      </c>
      <c r="S55" s="23">
        <v>12091.415683047138</v>
      </c>
      <c r="T55" s="23">
        <v>11848.488951391151</v>
      </c>
      <c r="U55" s="23">
        <v>11218.146947315832</v>
      </c>
      <c r="V55" s="23">
        <v>10563.378448840023</v>
      </c>
      <c r="W55" s="23">
        <v>12905.270335078367</v>
      </c>
    </row>
    <row r="56" spans="1:23">
      <c r="A56" s="27" t="s">
        <v>121</v>
      </c>
      <c r="B56" s="27" t="s">
        <v>32</v>
      </c>
      <c r="C56" s="23">
        <v>2.6134864750727799E-5</v>
      </c>
      <c r="D56" s="23">
        <v>2.46788146760169E-5</v>
      </c>
      <c r="E56" s="23">
        <v>2.3365896751662298E-5</v>
      </c>
      <c r="F56" s="23">
        <v>2.2002101714614301E-5</v>
      </c>
      <c r="G56" s="23">
        <v>2.07763000067839E-5</v>
      </c>
      <c r="H56" s="23">
        <v>3.0450883994172599E-5</v>
      </c>
      <c r="I56" s="23">
        <v>4.23628701798952E-5</v>
      </c>
      <c r="J56" s="23">
        <v>4.5909750393149701E-5</v>
      </c>
      <c r="K56" s="23">
        <v>4.33519833594389E-5</v>
      </c>
      <c r="L56" s="23">
        <v>1.2620411242049301E-4</v>
      </c>
      <c r="M56" s="23">
        <v>1.1949002815431601E-4</v>
      </c>
      <c r="N56" s="23">
        <v>1.1251576523149499E-4</v>
      </c>
      <c r="O56" s="23">
        <v>1.06247181485834E-4</v>
      </c>
      <c r="P56" s="23">
        <v>1.0032783895179801E-4</v>
      </c>
      <c r="Q56" s="23">
        <v>9.4990377659559302E-5</v>
      </c>
      <c r="R56" s="23">
        <v>8.9446083468915397E-5</v>
      </c>
      <c r="S56" s="23">
        <v>8.5232988150339101E-5</v>
      </c>
      <c r="T56" s="23">
        <v>8.0484408046794796E-5</v>
      </c>
      <c r="U56" s="23">
        <v>2.5267925415093598E-4</v>
      </c>
      <c r="V56" s="23">
        <v>2.37931148549061E-4</v>
      </c>
      <c r="W56" s="23">
        <v>3.68805815106613E-4</v>
      </c>
    </row>
    <row r="57" spans="1:23">
      <c r="A57" s="27" t="s">
        <v>121</v>
      </c>
      <c r="B57" s="27" t="s">
        <v>69</v>
      </c>
      <c r="C57" s="23">
        <v>0</v>
      </c>
      <c r="D57" s="23">
        <v>0</v>
      </c>
      <c r="E57" s="23">
        <v>5.0440388659505097E-5</v>
      </c>
      <c r="F57" s="23">
        <v>6.1042547368462597E-4</v>
      </c>
      <c r="G57" s="23">
        <v>5.7641687769450698E-4</v>
      </c>
      <c r="H57" s="23">
        <v>212.563846188659</v>
      </c>
      <c r="I57" s="23">
        <v>1803.6464356736301</v>
      </c>
      <c r="J57" s="23">
        <v>4569.17849297869</v>
      </c>
      <c r="K57" s="23">
        <v>5853.0629367954307</v>
      </c>
      <c r="L57" s="23">
        <v>5526.9716098383597</v>
      </c>
      <c r="M57" s="23">
        <v>6283.9676918379</v>
      </c>
      <c r="N57" s="23">
        <v>6174.0278787146308</v>
      </c>
      <c r="O57" s="23">
        <v>5830.0546521526394</v>
      </c>
      <c r="P57" s="23">
        <v>5505.2451843095405</v>
      </c>
      <c r="Q57" s="23">
        <v>5718.39408091525</v>
      </c>
      <c r="R57" s="23">
        <v>5384.6291263610401</v>
      </c>
      <c r="S57" s="23">
        <v>5335.60068569952</v>
      </c>
      <c r="T57" s="23">
        <v>5038.3387005643699</v>
      </c>
      <c r="U57" s="23">
        <v>6282.7449860482002</v>
      </c>
      <c r="V57" s="23">
        <v>5916.0406167668698</v>
      </c>
      <c r="W57" s="23">
        <v>6644.21279401641</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5.5987500147547853E-4</v>
      </c>
      <c r="D59" s="28">
        <v>5.8056826712661743E-4</v>
      </c>
      <c r="E59" s="28">
        <v>5.7008224202556134E-4</v>
      </c>
      <c r="F59" s="28">
        <v>-80701.079501582557</v>
      </c>
      <c r="G59" s="28">
        <v>-107296.06977421985</v>
      </c>
      <c r="H59" s="28">
        <v>-101318.29176250726</v>
      </c>
      <c r="I59" s="28">
        <v>179799.82984821906</v>
      </c>
      <c r="J59" s="28">
        <v>170877.82449863604</v>
      </c>
      <c r="K59" s="28">
        <v>-98630.284801434173</v>
      </c>
      <c r="L59" s="28">
        <v>-63257.18897066277</v>
      </c>
      <c r="M59" s="28">
        <v>-56321.634956913993</v>
      </c>
      <c r="N59" s="28">
        <v>-24696.699402092629</v>
      </c>
      <c r="O59" s="28">
        <v>-23320.773706866465</v>
      </c>
      <c r="P59" s="28">
        <v>-22021.504905103517</v>
      </c>
      <c r="Q59" s="28">
        <v>-10160.95220478046</v>
      </c>
      <c r="R59" s="28">
        <v>-9567.8888337191711</v>
      </c>
      <c r="S59" s="28">
        <v>157825.89958189649</v>
      </c>
      <c r="T59" s="28">
        <v>180030.53761711583</v>
      </c>
      <c r="U59" s="28">
        <v>-214.43401693721898</v>
      </c>
      <c r="V59" s="28">
        <v>-201.9171404205008</v>
      </c>
      <c r="W59" s="28">
        <v>2739.7410385800285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9.8581535847739095E-6</v>
      </c>
      <c r="D64" s="23">
        <v>9.308926894659839E-6</v>
      </c>
      <c r="E64" s="23">
        <v>1.0838265987292899E-5</v>
      </c>
      <c r="F64" s="23">
        <v>1.1870426766969199E-5</v>
      </c>
      <c r="G64" s="23">
        <v>1.1209090427724799E-5</v>
      </c>
      <c r="H64" s="23">
        <v>1.05845990783186E-5</v>
      </c>
      <c r="I64" s="23">
        <v>1.00214962699193E-5</v>
      </c>
      <c r="J64" s="23">
        <v>1.01528986767712E-5</v>
      </c>
      <c r="K64" s="23">
        <v>9.5872508719004594E-6</v>
      </c>
      <c r="L64" s="23">
        <v>9.053116967575841E-6</v>
      </c>
      <c r="M64" s="23">
        <v>8.5714893167324707E-6</v>
      </c>
      <c r="N64" s="23">
        <v>8.8999730969659591E-6</v>
      </c>
      <c r="O64" s="23">
        <v>8.4041294560532697E-6</v>
      </c>
      <c r="P64" s="23">
        <v>7.9359107206942109E-6</v>
      </c>
      <c r="Q64" s="23">
        <v>9.206169194538601E-6</v>
      </c>
      <c r="R64" s="23">
        <v>9.1991366459141302E-6</v>
      </c>
      <c r="S64" s="23">
        <v>1.2504815940601099E-5</v>
      </c>
      <c r="T64" s="23">
        <v>1.18081359172599E-5</v>
      </c>
      <c r="U64" s="23">
        <v>1.2029973030480499E-5</v>
      </c>
      <c r="V64" s="23">
        <v>1.1327820757483601E-5</v>
      </c>
      <c r="W64" s="23">
        <v>1.3203117226572E-5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4.4289009754232301E-6</v>
      </c>
      <c r="D66" s="23">
        <v>4.18215389417146E-6</v>
      </c>
      <c r="E66" s="23">
        <v>4.3191733973628105E-6</v>
      </c>
      <c r="F66" s="23">
        <v>4.06707662119032E-6</v>
      </c>
      <c r="G66" s="23">
        <v>3.8404878374096799E-6</v>
      </c>
      <c r="H66" s="23">
        <v>3.6265229802764299E-6</v>
      </c>
      <c r="I66" s="23">
        <v>3.4335912253929202E-6</v>
      </c>
      <c r="J66" s="23">
        <v>3.49540420971065E-6</v>
      </c>
      <c r="K66" s="23">
        <v>3.54929424662972E-6</v>
      </c>
      <c r="L66" s="23">
        <v>3.5946889101919799E-6</v>
      </c>
      <c r="M66" s="23">
        <v>3.6173100666412403E-6</v>
      </c>
      <c r="N66" s="23">
        <v>3.69309800275864E-6</v>
      </c>
      <c r="O66" s="23">
        <v>3.7320106702474598E-6</v>
      </c>
      <c r="P66" s="23">
        <v>3.76523695590057E-6</v>
      </c>
      <c r="Q66" s="23">
        <v>5.8433742534044001E-6</v>
      </c>
      <c r="R66" s="23">
        <v>1.00208134351469E-5</v>
      </c>
      <c r="S66" s="23">
        <v>9.7956307163145913E-6</v>
      </c>
      <c r="T66" s="23">
        <v>9.2498873588352899E-6</v>
      </c>
      <c r="U66" s="23">
        <v>9.6104935621690397E-6</v>
      </c>
      <c r="V66" s="23">
        <v>9.0495588134209205E-6</v>
      </c>
      <c r="W66" s="23">
        <v>1.9218787351056001E-5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1.0923330865962972E-3</v>
      </c>
      <c r="D68" s="23">
        <v>1.1358723203613464E-3</v>
      </c>
      <c r="E68" s="23">
        <v>1.3471033046413754E-3</v>
      </c>
      <c r="F68" s="23">
        <v>2.500873666707472E-3</v>
      </c>
      <c r="G68" s="23">
        <v>2.392290868776412E-3</v>
      </c>
      <c r="H68" s="23">
        <v>2364.6978419034099</v>
      </c>
      <c r="I68" s="23">
        <v>4602.1559722651182</v>
      </c>
      <c r="J68" s="23">
        <v>19593.344503663084</v>
      </c>
      <c r="K68" s="23">
        <v>20972.427412624911</v>
      </c>
      <c r="L68" s="23">
        <v>19803.991998395046</v>
      </c>
      <c r="M68" s="23">
        <v>18750.415649082948</v>
      </c>
      <c r="N68" s="23">
        <v>23852.440313142044</v>
      </c>
      <c r="O68" s="23">
        <v>22523.550807447609</v>
      </c>
      <c r="P68" s="23">
        <v>21268.697660822207</v>
      </c>
      <c r="Q68" s="23">
        <v>23231.062259849736</v>
      </c>
      <c r="R68" s="23">
        <v>25605.861255920165</v>
      </c>
      <c r="S68" s="23">
        <v>26942.891947538908</v>
      </c>
      <c r="T68" s="23">
        <v>26588.371638290759</v>
      </c>
      <c r="U68" s="23">
        <v>31872.650873050021</v>
      </c>
      <c r="V68" s="23">
        <v>30012.342945148772</v>
      </c>
      <c r="W68" s="23">
        <v>28340.2672587099</v>
      </c>
    </row>
    <row r="69" spans="1:23">
      <c r="A69" s="27" t="s">
        <v>122</v>
      </c>
      <c r="B69" s="27" t="s">
        <v>64</v>
      </c>
      <c r="C69" s="23">
        <v>8.9221606566667545E-5</v>
      </c>
      <c r="D69" s="23">
        <v>1.7181497184240609E-4</v>
      </c>
      <c r="E69" s="23">
        <v>1.626743806444183E-4</v>
      </c>
      <c r="F69" s="23">
        <v>1.531795807942076E-4</v>
      </c>
      <c r="G69" s="23">
        <v>5.3879892791806828E-4</v>
      </c>
      <c r="H69" s="23">
        <v>1.1144938854635706E-3</v>
      </c>
      <c r="I69" s="23">
        <v>417.28169158186074</v>
      </c>
      <c r="J69" s="23">
        <v>392.92625142569091</v>
      </c>
      <c r="K69" s="23">
        <v>371.03517915920662</v>
      </c>
      <c r="L69" s="23">
        <v>620.20019721188351</v>
      </c>
      <c r="M69" s="23">
        <v>923.90440943280589</v>
      </c>
      <c r="N69" s="23">
        <v>869.97897153084637</v>
      </c>
      <c r="O69" s="23">
        <v>1920.3868688753159</v>
      </c>
      <c r="P69" s="23">
        <v>1813.3964761348404</v>
      </c>
      <c r="Q69" s="23">
        <v>1716.9234194688629</v>
      </c>
      <c r="R69" s="23">
        <v>3393.3059802810503</v>
      </c>
      <c r="S69" s="23">
        <v>3204.2549383353185</v>
      </c>
      <c r="T69" s="23">
        <v>3255.8393959306331</v>
      </c>
      <c r="U69" s="23">
        <v>3082.6280825894291</v>
      </c>
      <c r="V69" s="23">
        <v>3305.6836499245592</v>
      </c>
      <c r="W69" s="23">
        <v>3961.2467634947861</v>
      </c>
    </row>
    <row r="70" spans="1:23">
      <c r="A70" s="27" t="s">
        <v>122</v>
      </c>
      <c r="B70" s="27" t="s">
        <v>32</v>
      </c>
      <c r="C70" s="23">
        <v>2.75585797175006E-5</v>
      </c>
      <c r="D70" s="23">
        <v>2.6023210300466499E-5</v>
      </c>
      <c r="E70" s="23">
        <v>2.4638770257406601E-5</v>
      </c>
      <c r="F70" s="23">
        <v>2.3200681535490602E-5</v>
      </c>
      <c r="G70" s="23">
        <v>2.1908103425548298E-5</v>
      </c>
      <c r="H70" s="23">
        <v>3.2126332361561501E-5</v>
      </c>
      <c r="I70" s="23">
        <v>4.6939015309572599E-5</v>
      </c>
      <c r="J70" s="23">
        <v>5.2081222729107799E-5</v>
      </c>
      <c r="K70" s="23">
        <v>4.9179624845627697E-5</v>
      </c>
      <c r="L70" s="23">
        <v>2.0233617564377701E-4</v>
      </c>
      <c r="M70" s="23">
        <v>1.9157185024016598E-4</v>
      </c>
      <c r="N70" s="23">
        <v>1.8039039457542398E-4</v>
      </c>
      <c r="O70" s="23">
        <v>1.7034031587772E-4</v>
      </c>
      <c r="P70" s="23">
        <v>1.6085015658186499E-4</v>
      </c>
      <c r="Q70" s="23">
        <v>5.3755294872742199E-4</v>
      </c>
      <c r="R70" s="23">
        <v>773.20891365067803</v>
      </c>
      <c r="S70" s="23">
        <v>730.13117411667793</v>
      </c>
      <c r="T70" s="23">
        <v>689.45342197366392</v>
      </c>
      <c r="U70" s="23">
        <v>1303.6570834586198</v>
      </c>
      <c r="V70" s="23">
        <v>1227.56665648595</v>
      </c>
      <c r="W70" s="23">
        <v>2763.4315983567299</v>
      </c>
    </row>
    <row r="71" spans="1:23">
      <c r="A71" s="27" t="s">
        <v>122</v>
      </c>
      <c r="B71" s="27" t="s">
        <v>69</v>
      </c>
      <c r="C71" s="23">
        <v>0</v>
      </c>
      <c r="D71" s="23">
        <v>0</v>
      </c>
      <c r="E71" s="23">
        <v>3.7419054800081501E-5</v>
      </c>
      <c r="F71" s="23">
        <v>3.52350204456649E-5</v>
      </c>
      <c r="G71" s="23">
        <v>3.5721332031064202E-5</v>
      </c>
      <c r="H71" s="23">
        <v>3.8487557809913602E-5</v>
      </c>
      <c r="I71" s="23">
        <v>3.8123112637917101E-5</v>
      </c>
      <c r="J71" s="23">
        <v>3.8459314190231699E-5</v>
      </c>
      <c r="K71" s="23">
        <v>4.1392893191597899E-5</v>
      </c>
      <c r="L71" s="23">
        <v>4.4658745065809103E-5</v>
      </c>
      <c r="M71" s="23">
        <v>4.3903955596903598E-5</v>
      </c>
      <c r="N71" s="23">
        <v>4.9363418462127005E-5</v>
      </c>
      <c r="O71" s="23">
        <v>4.6613237436691994E-5</v>
      </c>
      <c r="P71" s="23">
        <v>4.4016277073607703E-5</v>
      </c>
      <c r="Q71" s="23">
        <v>6.4696278069049102E-5</v>
      </c>
      <c r="R71" s="23">
        <v>7.6462525928466698E-5</v>
      </c>
      <c r="S71" s="23">
        <v>7.6012214320707994E-5</v>
      </c>
      <c r="T71" s="23">
        <v>7.1777350609101404E-5</v>
      </c>
      <c r="U71" s="23">
        <v>7.4484182653593612E-5</v>
      </c>
      <c r="V71" s="23">
        <v>7.0136771564638793E-5</v>
      </c>
      <c r="W71" s="23">
        <v>8.8360124428594504E-5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1.1958417477231618E-3</v>
      </c>
      <c r="D73" s="28">
        <v>1.321178372992584E-3</v>
      </c>
      <c r="E73" s="28">
        <v>1.5249351246704494E-3</v>
      </c>
      <c r="F73" s="28">
        <v>2.6699907508898391E-3</v>
      </c>
      <c r="G73" s="28">
        <v>2.946139374959615E-3</v>
      </c>
      <c r="H73" s="28">
        <v>2364.6989706084173</v>
      </c>
      <c r="I73" s="28">
        <v>5019.4376773020667</v>
      </c>
      <c r="J73" s="28">
        <v>19986.270768737078</v>
      </c>
      <c r="K73" s="28">
        <v>21343.462604920664</v>
      </c>
      <c r="L73" s="28">
        <v>20424.192208254735</v>
      </c>
      <c r="M73" s="28">
        <v>19674.320070704554</v>
      </c>
      <c r="N73" s="28">
        <v>24722.419297265962</v>
      </c>
      <c r="O73" s="28">
        <v>24443.937688459067</v>
      </c>
      <c r="P73" s="28">
        <v>23082.094148658194</v>
      </c>
      <c r="Q73" s="28">
        <v>24947.985694368141</v>
      </c>
      <c r="R73" s="28">
        <v>28999.167255421165</v>
      </c>
      <c r="S73" s="28">
        <v>30147.146908174673</v>
      </c>
      <c r="T73" s="28">
        <v>29844.211055279415</v>
      </c>
      <c r="U73" s="28">
        <v>34955.278977279915</v>
      </c>
      <c r="V73" s="28">
        <v>33318.026615450712</v>
      </c>
      <c r="W73" s="28">
        <v>32301.51405462659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9.0506143997500888E-6</v>
      </c>
      <c r="D78" s="23">
        <v>8.5463780894180104E-6</v>
      </c>
      <c r="E78" s="23">
        <v>8.0917090492224606E-6</v>
      </c>
      <c r="F78" s="23">
        <v>7.6194210493287206E-6</v>
      </c>
      <c r="G78" s="23">
        <v>7.1949207240374106E-6</v>
      </c>
      <c r="H78" s="23">
        <v>6.7940705586474601E-6</v>
      </c>
      <c r="I78" s="23">
        <v>6.4326246329463904E-6</v>
      </c>
      <c r="J78" s="23">
        <v>6.0571722528026204E-6</v>
      </c>
      <c r="K78" s="23">
        <v>5.7197093963711904E-6</v>
      </c>
      <c r="L78" s="23">
        <v>5.4010475868174004E-6</v>
      </c>
      <c r="M78" s="23">
        <v>5.1137107645219598E-6</v>
      </c>
      <c r="N78" s="23">
        <v>5.6620409141743703E-6</v>
      </c>
      <c r="O78" s="23">
        <v>5.3465919851390699E-6</v>
      </c>
      <c r="P78" s="23">
        <v>5.04871764243013E-6</v>
      </c>
      <c r="Q78" s="23">
        <v>5.6848128525839697E-6</v>
      </c>
      <c r="R78" s="23">
        <v>5.3530079303376494E-6</v>
      </c>
      <c r="S78" s="23">
        <v>6.6514434007378303E-6</v>
      </c>
      <c r="T78" s="23">
        <v>6.2808719532498702E-6</v>
      </c>
      <c r="U78" s="23">
        <v>7.6729195341771889E-6</v>
      </c>
      <c r="V78" s="23">
        <v>7.2250749814259604E-6</v>
      </c>
      <c r="W78" s="23">
        <v>7.9802628175732395E-6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4.5677148973689604E-6</v>
      </c>
      <c r="D80" s="23">
        <v>4.3132340848219295E-6</v>
      </c>
      <c r="E80" s="23">
        <v>4.0837691605035405E-6</v>
      </c>
      <c r="F80" s="23">
        <v>3.8454122006685401E-6</v>
      </c>
      <c r="G80" s="23">
        <v>3.6311729927950301E-6</v>
      </c>
      <c r="H80" s="23">
        <v>3.4288696804237702E-6</v>
      </c>
      <c r="I80" s="23">
        <v>3.24645312100614E-6</v>
      </c>
      <c r="J80" s="23">
        <v>3.3149248100567099E-6</v>
      </c>
      <c r="K80" s="23">
        <v>3.3876488263644201E-6</v>
      </c>
      <c r="L80" s="23">
        <v>3.4445247603487402E-6</v>
      </c>
      <c r="M80" s="23">
        <v>3.5197240357482299E-6</v>
      </c>
      <c r="N80" s="23">
        <v>3.5946883171321599E-6</v>
      </c>
      <c r="O80" s="23">
        <v>3.6516929177755499E-6</v>
      </c>
      <c r="P80" s="23">
        <v>3.71918669016371E-6</v>
      </c>
      <c r="Q80" s="23">
        <v>4.5183975879823698E-6</v>
      </c>
      <c r="R80" s="23">
        <v>4.2546727127339195E-6</v>
      </c>
      <c r="S80" s="23">
        <v>4.8559575590614104E-6</v>
      </c>
      <c r="T80" s="23">
        <v>4.5854179012479102E-6</v>
      </c>
      <c r="U80" s="23">
        <v>8.1580919872177888E-6</v>
      </c>
      <c r="V80" s="23">
        <v>7.6819294207989593E-6</v>
      </c>
      <c r="W80" s="23">
        <v>1.26337573572932E-5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7.8700506221854479E-4</v>
      </c>
      <c r="D82" s="23">
        <v>7.5438079409653942E-4</v>
      </c>
      <c r="E82" s="23">
        <v>4096.3578581217616</v>
      </c>
      <c r="F82" s="23">
        <v>7714.5387274029617</v>
      </c>
      <c r="G82" s="23">
        <v>10935.720337859195</v>
      </c>
      <c r="H82" s="23">
        <v>13827.730533905273</v>
      </c>
      <c r="I82" s="23">
        <v>16407.101011664796</v>
      </c>
      <c r="J82" s="23">
        <v>18570.985875512342</v>
      </c>
      <c r="K82" s="23">
        <v>20483.94934350688</v>
      </c>
      <c r="L82" s="23">
        <v>22084.939251018401</v>
      </c>
      <c r="M82" s="23">
        <v>23498.787905942074</v>
      </c>
      <c r="N82" s="23">
        <v>24608.732415585026</v>
      </c>
      <c r="O82" s="23">
        <v>25580.956304552637</v>
      </c>
      <c r="P82" s="23">
        <v>26368.461502241858</v>
      </c>
      <c r="Q82" s="23">
        <v>27060.633736289146</v>
      </c>
      <c r="R82" s="23">
        <v>27453.893896959096</v>
      </c>
      <c r="S82" s="23">
        <v>27787.154020841375</v>
      </c>
      <c r="T82" s="23">
        <v>27998.06534368467</v>
      </c>
      <c r="U82" s="23">
        <v>28287.358699323438</v>
      </c>
      <c r="V82" s="23">
        <v>28226.305605091617</v>
      </c>
      <c r="W82" s="23">
        <v>26653.735217714402</v>
      </c>
    </row>
    <row r="83" spans="1:23">
      <c r="A83" s="27" t="s">
        <v>123</v>
      </c>
      <c r="B83" s="27" t="s">
        <v>64</v>
      </c>
      <c r="C83" s="23">
        <v>1.1554010122147899E-5</v>
      </c>
      <c r="D83" s="23">
        <v>2.1154935948959097E-5</v>
      </c>
      <c r="E83" s="23">
        <v>2.0029489084489001E-5</v>
      </c>
      <c r="F83" s="23">
        <v>1.8860429831238201E-5</v>
      </c>
      <c r="G83" s="23">
        <v>5.0428082456877703E-5</v>
      </c>
      <c r="H83" s="23">
        <v>5.5405333751936497E-5</v>
      </c>
      <c r="I83" s="23">
        <v>5.2457758807891104E-5</v>
      </c>
      <c r="J83" s="23">
        <v>4.9395961870361799E-5</v>
      </c>
      <c r="K83" s="23">
        <v>4.6643967756072402E-5</v>
      </c>
      <c r="L83" s="23">
        <v>4.4045295316638903E-5</v>
      </c>
      <c r="M83" s="23">
        <v>4.1702076711374796E-5</v>
      </c>
      <c r="N83" s="23">
        <v>3.9268055631078605E-5</v>
      </c>
      <c r="O83" s="23">
        <v>3.7080316919563398E-5</v>
      </c>
      <c r="P83" s="23">
        <v>8.1637500178564803E-5</v>
      </c>
      <c r="Q83" s="23">
        <v>9.2913748235844306E-5</v>
      </c>
      <c r="R83" s="23">
        <v>9.2570254520919304E-5</v>
      </c>
      <c r="S83" s="23">
        <v>9.7385888801877505E-5</v>
      </c>
      <c r="T83" s="23">
        <v>9.5113892096388591E-5</v>
      </c>
      <c r="U83" s="23">
        <v>1.2733280736959099E-4</v>
      </c>
      <c r="V83" s="23">
        <v>81.420744054838408</v>
      </c>
      <c r="W83" s="23">
        <v>76.884555266612296</v>
      </c>
    </row>
    <row r="84" spans="1:23">
      <c r="A84" s="27" t="s">
        <v>123</v>
      </c>
      <c r="B84" s="27" t="s">
        <v>32</v>
      </c>
      <c r="C84" s="23">
        <v>2.5118347174326799E-5</v>
      </c>
      <c r="D84" s="23">
        <v>2.3718930279361901E-5</v>
      </c>
      <c r="E84" s="23">
        <v>2.2457078398746498E-5</v>
      </c>
      <c r="F84" s="23">
        <v>2.1146328274652501E-5</v>
      </c>
      <c r="G84" s="23">
        <v>1.9968204218613099E-5</v>
      </c>
      <c r="H84" s="23">
        <v>2.6693804997096102E-5</v>
      </c>
      <c r="I84" s="23">
        <v>3.4986611801203503E-5</v>
      </c>
      <c r="J84" s="23">
        <v>3.6633667338907394E-5</v>
      </c>
      <c r="K84" s="23">
        <v>3.4592698136483503E-5</v>
      </c>
      <c r="L84" s="23">
        <v>7.7516617442748698E-5</v>
      </c>
      <c r="M84" s="23">
        <v>7.3392717741243695E-5</v>
      </c>
      <c r="N84" s="23">
        <v>6.9109012079321896E-5</v>
      </c>
      <c r="O84" s="23">
        <v>6.5258746039644508E-5</v>
      </c>
      <c r="P84" s="23">
        <v>6.1622989629467797E-5</v>
      </c>
      <c r="Q84" s="23">
        <v>7.4457006720401208E-5</v>
      </c>
      <c r="R84" s="23">
        <v>7.0111181806512099E-5</v>
      </c>
      <c r="S84" s="23">
        <v>6.9533454933609095E-5</v>
      </c>
      <c r="T84" s="23">
        <v>6.5659541935908803E-5</v>
      </c>
      <c r="U84" s="23">
        <v>1.1128556225849499E-4</v>
      </c>
      <c r="V84" s="23">
        <v>1.0479016860353301E-4</v>
      </c>
      <c r="W84" s="23">
        <v>1.2983309550507798E-4</v>
      </c>
    </row>
    <row r="85" spans="1:23">
      <c r="A85" s="27" t="s">
        <v>123</v>
      </c>
      <c r="B85" s="27" t="s">
        <v>69</v>
      </c>
      <c r="C85" s="23">
        <v>0</v>
      </c>
      <c r="D85" s="23">
        <v>0</v>
      </c>
      <c r="E85" s="23">
        <v>1.160351629626437E-4</v>
      </c>
      <c r="F85" s="23">
        <v>1.165164760282671E-4</v>
      </c>
      <c r="G85" s="23">
        <v>1.2310585146604007E-4</v>
      </c>
      <c r="H85" s="23">
        <v>1.2612857701753348E-4</v>
      </c>
      <c r="I85" s="23">
        <v>1.2635681783097641E-4</v>
      </c>
      <c r="J85" s="23">
        <v>1.2575114773599909E-4</v>
      </c>
      <c r="K85" s="23">
        <v>1.267879204591939E-4</v>
      </c>
      <c r="L85" s="23">
        <v>1.3757694215675608E-4</v>
      </c>
      <c r="M85" s="23">
        <v>1.5931315385815748E-4</v>
      </c>
      <c r="N85" s="23">
        <v>1.9837929414639837E-4</v>
      </c>
      <c r="O85" s="23">
        <v>1.9216365338158551E-4</v>
      </c>
      <c r="P85" s="23">
        <v>6.9482005237778502E-4</v>
      </c>
      <c r="Q85" s="23">
        <v>686.09102829456219</v>
      </c>
      <c r="R85" s="23">
        <v>646.0460202023155</v>
      </c>
      <c r="S85" s="23">
        <v>1329.4175471793706</v>
      </c>
      <c r="T85" s="23">
        <v>1255.3517910580051</v>
      </c>
      <c r="U85" s="23">
        <v>3101.3522523781899</v>
      </c>
      <c r="V85" s="23">
        <v>2920.3359252547698</v>
      </c>
      <c r="W85" s="23">
        <v>3778.57335689712</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8.1217740163781174E-4</v>
      </c>
      <c r="D87" s="28">
        <v>7.8839534221973844E-4</v>
      </c>
      <c r="E87" s="28">
        <v>4096.3578903267289</v>
      </c>
      <c r="F87" s="28">
        <v>7714.5387577282245</v>
      </c>
      <c r="G87" s="28">
        <v>10935.720399113372</v>
      </c>
      <c r="H87" s="28">
        <v>13827.730599533546</v>
      </c>
      <c r="I87" s="28">
        <v>16407.101073801634</v>
      </c>
      <c r="J87" s="28">
        <v>18570.985934280401</v>
      </c>
      <c r="K87" s="28">
        <v>20483.949399258207</v>
      </c>
      <c r="L87" s="28">
        <v>22084.939303909268</v>
      </c>
      <c r="M87" s="28">
        <v>23498.787956277585</v>
      </c>
      <c r="N87" s="28">
        <v>24608.732464109809</v>
      </c>
      <c r="O87" s="28">
        <v>25580.956350631241</v>
      </c>
      <c r="P87" s="28">
        <v>26368.461592647262</v>
      </c>
      <c r="Q87" s="28">
        <v>27060.633839406106</v>
      </c>
      <c r="R87" s="28">
        <v>27453.893999137032</v>
      </c>
      <c r="S87" s="28">
        <v>27787.154129734663</v>
      </c>
      <c r="T87" s="28">
        <v>27998.065449664853</v>
      </c>
      <c r="U87" s="28">
        <v>28287.358842487258</v>
      </c>
      <c r="V87" s="28">
        <v>28307.726364053458</v>
      </c>
      <c r="W87" s="28">
        <v>26730.619793595037</v>
      </c>
    </row>
    <row r="89" spans="1:23" collapsed="1"/>
    <row r="90" spans="1:23">
      <c r="A90" s="7" t="s">
        <v>93</v>
      </c>
    </row>
  </sheetData>
  <sheetProtection algorithmName="SHA-512" hashValue="wFiEpQb4AcaWXcXcv5ynun1IWwJ/p8FtF6GDuK1QlbjWAd9LuYZPoFoyYcXTtXWXb6M3RexbI49eW+7D5Z434g==" saltValue="9WSpJ6ekhfI/EGoFkqy1ZA=="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U2RXpOyF7d89q8dWk4+QsSZArGlG/fc5zX3UR2RjdhXMeQuwBkTmOnTy05LwBNH2hKEixibj4NgMF/CVE4yfvw==" saltValue="PVilpuSzLG2h98otZZ4Ivw=="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1604666.6425000001</v>
      </c>
      <c r="D6" s="23">
        <v>1467157.8146000002</v>
      </c>
      <c r="E6" s="23">
        <v>1488627.2387999999</v>
      </c>
      <c r="F6" s="23">
        <v>1408730.0435293471</v>
      </c>
      <c r="G6" s="23">
        <v>1072546.9922246137</v>
      </c>
      <c r="H6" s="23">
        <v>962635.60115381656</v>
      </c>
      <c r="I6" s="23">
        <v>952113.2412559723</v>
      </c>
      <c r="J6" s="23">
        <v>953627.53827674245</v>
      </c>
      <c r="K6" s="23">
        <v>852281.16674061096</v>
      </c>
      <c r="L6" s="23">
        <v>795513.79469778482</v>
      </c>
      <c r="M6" s="23">
        <v>705466.3002994674</v>
      </c>
      <c r="N6" s="23">
        <v>585654.54337133165</v>
      </c>
      <c r="O6" s="23">
        <v>565514.7457311491</v>
      </c>
      <c r="P6" s="23">
        <v>508357.32505309267</v>
      </c>
      <c r="Q6" s="23">
        <v>342903.22023237875</v>
      </c>
      <c r="R6" s="23">
        <v>271191.28888917499</v>
      </c>
      <c r="S6" s="23">
        <v>267289.98810000002</v>
      </c>
      <c r="T6" s="23">
        <v>256945.49569999997</v>
      </c>
      <c r="U6" s="23">
        <v>228258.46764999998</v>
      </c>
      <c r="V6" s="23">
        <v>211330.34785000002</v>
      </c>
      <c r="W6" s="23">
        <v>161334.78641764051</v>
      </c>
    </row>
    <row r="7" spans="1:23">
      <c r="A7" s="27" t="s">
        <v>36</v>
      </c>
      <c r="B7" s="27" t="s">
        <v>67</v>
      </c>
      <c r="C7" s="23">
        <v>209764.94745000001</v>
      </c>
      <c r="D7" s="23">
        <v>191866.68474</v>
      </c>
      <c r="E7" s="23">
        <v>189422.88316999999</v>
      </c>
      <c r="F7" s="23">
        <v>147142.07262267411</v>
      </c>
      <c r="G7" s="23">
        <v>127720.92244568111</v>
      </c>
      <c r="H7" s="23">
        <v>115928.66061088964</v>
      </c>
      <c r="I7" s="23">
        <v>106394.09754946343</v>
      </c>
      <c r="J7" s="23">
        <v>88733.226426377994</v>
      </c>
      <c r="K7" s="23">
        <v>79320.572380740196</v>
      </c>
      <c r="L7" s="23">
        <v>79348.828858700013</v>
      </c>
      <c r="M7" s="23">
        <v>62115.328702559396</v>
      </c>
      <c r="N7" s="23">
        <v>59749.759729899997</v>
      </c>
      <c r="O7" s="23">
        <v>55764.527900699999</v>
      </c>
      <c r="P7" s="23">
        <v>49328.944947999989</v>
      </c>
      <c r="Q7" s="23">
        <v>45924.78039819999</v>
      </c>
      <c r="R7" s="23">
        <v>42746.88471269999</v>
      </c>
      <c r="S7" s="23">
        <v>41170.261465199997</v>
      </c>
      <c r="T7" s="23">
        <v>42630.213916299996</v>
      </c>
      <c r="U7" s="23">
        <v>37504.097524800003</v>
      </c>
      <c r="V7" s="23">
        <v>33720.517927299974</v>
      </c>
      <c r="W7" s="23">
        <v>34344.1308555</v>
      </c>
    </row>
    <row r="8" spans="1:23">
      <c r="A8" s="27" t="s">
        <v>36</v>
      </c>
      <c r="B8" s="27" t="s">
        <v>18</v>
      </c>
      <c r="C8" s="23">
        <v>131228.56144773765</v>
      </c>
      <c r="D8" s="23">
        <v>128324.9154922796</v>
      </c>
      <c r="E8" s="23">
        <v>107559.17457481433</v>
      </c>
      <c r="F8" s="23">
        <v>151393.12368723596</v>
      </c>
      <c r="G8" s="23">
        <v>112670.67903762261</v>
      </c>
      <c r="H8" s="23">
        <v>91689.837353831012</v>
      </c>
      <c r="I8" s="23">
        <v>93106.193162537456</v>
      </c>
      <c r="J8" s="23">
        <v>98300.629153241505</v>
      </c>
      <c r="K8" s="23">
        <v>112517.09772211414</v>
      </c>
      <c r="L8" s="23">
        <v>114911.76360088804</v>
      </c>
      <c r="M8" s="23">
        <v>82315.509318429074</v>
      </c>
      <c r="N8" s="23">
        <v>109666.98153732384</v>
      </c>
      <c r="O8" s="23">
        <v>85913.263197074804</v>
      </c>
      <c r="P8" s="23">
        <v>59787.715421234396</v>
      </c>
      <c r="Q8" s="23">
        <v>78968.921631986799</v>
      </c>
      <c r="R8" s="23">
        <v>57858.866679804094</v>
      </c>
      <c r="S8" s="23">
        <v>81129.148910509059</v>
      </c>
      <c r="T8" s="23">
        <v>75278.723327296597</v>
      </c>
      <c r="U8" s="23">
        <v>66203.711356219937</v>
      </c>
      <c r="V8" s="23">
        <v>77444.165098847137</v>
      </c>
      <c r="W8" s="23">
        <v>76896.071465335597</v>
      </c>
    </row>
    <row r="9" spans="1:23">
      <c r="A9" s="27" t="s">
        <v>36</v>
      </c>
      <c r="B9" s="27" t="s">
        <v>28</v>
      </c>
      <c r="C9" s="23">
        <v>91523.594499999992</v>
      </c>
      <c r="D9" s="23">
        <v>72900.189559999999</v>
      </c>
      <c r="E9" s="23">
        <v>68859.167199999996</v>
      </c>
      <c r="F9" s="23">
        <v>12826.19744</v>
      </c>
      <c r="G9" s="23">
        <v>11145.39906</v>
      </c>
      <c r="H9" s="23">
        <v>11867.477999999999</v>
      </c>
      <c r="I9" s="23">
        <v>11079.08844</v>
      </c>
      <c r="J9" s="23">
        <v>12627.6093</v>
      </c>
      <c r="K9" s="23">
        <v>12329.752399999999</v>
      </c>
      <c r="L9" s="23">
        <v>12539.856800000001</v>
      </c>
      <c r="M9" s="23">
        <v>10803.157500000001</v>
      </c>
      <c r="N9" s="23">
        <v>12491.722</v>
      </c>
      <c r="O9" s="23">
        <v>10982.30206</v>
      </c>
      <c r="P9" s="23">
        <v>7478.0232199999991</v>
      </c>
      <c r="Q9" s="23">
        <v>5727.2405999999992</v>
      </c>
      <c r="R9" s="23">
        <v>3667.4750000000004</v>
      </c>
      <c r="S9" s="23">
        <v>9036.3267999999989</v>
      </c>
      <c r="T9" s="23">
        <v>5405.0326000000005</v>
      </c>
      <c r="U9" s="23">
        <v>3961.6732000000002</v>
      </c>
      <c r="V9" s="23">
        <v>3940.0377999999996</v>
      </c>
      <c r="W9" s="23">
        <v>4026.5067999999997</v>
      </c>
    </row>
    <row r="10" spans="1:23">
      <c r="A10" s="27" t="s">
        <v>36</v>
      </c>
      <c r="B10" s="27" t="s">
        <v>62</v>
      </c>
      <c r="C10" s="23">
        <v>2916.0549341483174</v>
      </c>
      <c r="D10" s="23">
        <v>3371.1646229588468</v>
      </c>
      <c r="E10" s="23">
        <v>8098.9827012883416</v>
      </c>
      <c r="F10" s="23">
        <v>11800.491936019114</v>
      </c>
      <c r="G10" s="23">
        <v>6477.6135059140843</v>
      </c>
      <c r="H10" s="23">
        <v>10734.086577686157</v>
      </c>
      <c r="I10" s="23">
        <v>11098.780561723961</v>
      </c>
      <c r="J10" s="23">
        <v>14044.996126748145</v>
      </c>
      <c r="K10" s="23">
        <v>8746.4168112071584</v>
      </c>
      <c r="L10" s="23">
        <v>9431.4966447652059</v>
      </c>
      <c r="M10" s="23">
        <v>5958.0833550587204</v>
      </c>
      <c r="N10" s="23">
        <v>12966.836301928817</v>
      </c>
      <c r="O10" s="23">
        <v>6516.1946061629906</v>
      </c>
      <c r="P10" s="23">
        <v>3426.7203162577061</v>
      </c>
      <c r="Q10" s="23">
        <v>17252.890279583622</v>
      </c>
      <c r="R10" s="23">
        <v>7236.5941054283358</v>
      </c>
      <c r="S10" s="23">
        <v>24476.405795523409</v>
      </c>
      <c r="T10" s="23">
        <v>9810.7910887786693</v>
      </c>
      <c r="U10" s="23">
        <v>20377.080610764329</v>
      </c>
      <c r="V10" s="23">
        <v>15641.293894310391</v>
      </c>
      <c r="W10" s="23">
        <v>23869.900199691732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2040099.800831886</v>
      </c>
      <c r="D17" s="28">
        <v>1863620.7690152386</v>
      </c>
      <c r="E17" s="28">
        <v>1862567.4464461026</v>
      </c>
      <c r="F17" s="28">
        <v>1731891.9292152761</v>
      </c>
      <c r="G17" s="28">
        <v>1330561.6062738316</v>
      </c>
      <c r="H17" s="28">
        <v>1192855.6636962232</v>
      </c>
      <c r="I17" s="28">
        <v>1173791.4009696972</v>
      </c>
      <c r="J17" s="28">
        <v>1167333.99928311</v>
      </c>
      <c r="K17" s="28">
        <v>1065195.0060546724</v>
      </c>
      <c r="L17" s="28">
        <v>1011745.7406021381</v>
      </c>
      <c r="M17" s="28">
        <v>866658.37917551445</v>
      </c>
      <c r="N17" s="28">
        <v>780529.84294048429</v>
      </c>
      <c r="O17" s="28">
        <v>724691.03349508683</v>
      </c>
      <c r="P17" s="28">
        <v>628378.72895858472</v>
      </c>
      <c r="Q17" s="28">
        <v>490777.05314214918</v>
      </c>
      <c r="R17" s="28">
        <v>382701.10938710737</v>
      </c>
      <c r="S17" s="28">
        <v>423102.13107123249</v>
      </c>
      <c r="T17" s="28">
        <v>390070.25663237518</v>
      </c>
      <c r="U17" s="28">
        <v>356305.0303417843</v>
      </c>
      <c r="V17" s="28">
        <v>342076.36257045751</v>
      </c>
      <c r="W17" s="28">
        <v>300471.3957381678</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867778.03039999993</v>
      </c>
      <c r="D20" s="23">
        <v>768880.72400000005</v>
      </c>
      <c r="E20" s="23">
        <v>802228.92329999991</v>
      </c>
      <c r="F20" s="23">
        <v>832320.16761</v>
      </c>
      <c r="G20" s="23">
        <v>595619.73847063002</v>
      </c>
      <c r="H20" s="23">
        <v>541153.53026423987</v>
      </c>
      <c r="I20" s="23">
        <v>569567.42323248996</v>
      </c>
      <c r="J20" s="23">
        <v>595313.80396650999</v>
      </c>
      <c r="K20" s="23">
        <v>516195.51331879996</v>
      </c>
      <c r="L20" s="23">
        <v>482121.13402590004</v>
      </c>
      <c r="M20" s="23">
        <v>432442.69612058048</v>
      </c>
      <c r="N20" s="23">
        <v>306508.34960000002</v>
      </c>
      <c r="O20" s="23">
        <v>295128.3077</v>
      </c>
      <c r="P20" s="23">
        <v>274332.97576200002</v>
      </c>
      <c r="Q20" s="23">
        <v>110290.7815</v>
      </c>
      <c r="R20" s="23">
        <v>92587.826499999996</v>
      </c>
      <c r="S20" s="23">
        <v>111197.64200000001</v>
      </c>
      <c r="T20" s="23">
        <v>104489.82399999999</v>
      </c>
      <c r="U20" s="23">
        <v>90969.643799999991</v>
      </c>
      <c r="V20" s="23">
        <v>83691.846400000009</v>
      </c>
      <c r="W20" s="23">
        <v>77199.285000000003</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1836.1136242965001</v>
      </c>
      <c r="D22" s="23">
        <v>1846.9112083446998</v>
      </c>
      <c r="E22" s="23">
        <v>5481.3617246000003</v>
      </c>
      <c r="F22" s="23">
        <v>19111.482378316581</v>
      </c>
      <c r="G22" s="23">
        <v>7058.8820426244001</v>
      </c>
      <c r="H22" s="23">
        <v>3330.04214526335</v>
      </c>
      <c r="I22" s="23">
        <v>3984.4633844445702</v>
      </c>
      <c r="J22" s="23">
        <v>8610.0756048239509</v>
      </c>
      <c r="K22" s="23">
        <v>15140.501530132302</v>
      </c>
      <c r="L22" s="23">
        <v>14120.654558634729</v>
      </c>
      <c r="M22" s="23">
        <v>3446.7253211710499</v>
      </c>
      <c r="N22" s="23">
        <v>15612.5474833548</v>
      </c>
      <c r="O22" s="23">
        <v>8149.2374845955701</v>
      </c>
      <c r="P22" s="23">
        <v>4060.5050019035598</v>
      </c>
      <c r="Q22" s="23">
        <v>11894.665050973059</v>
      </c>
      <c r="R22" s="23">
        <v>6705.4067803792996</v>
      </c>
      <c r="S22" s="23">
        <v>20695.09135001016</v>
      </c>
      <c r="T22" s="23">
        <v>21803.100509956901</v>
      </c>
      <c r="U22" s="23">
        <v>20051.90896421624</v>
      </c>
      <c r="V22" s="23">
        <v>26923.80823339635</v>
      </c>
      <c r="W22" s="23">
        <v>25395.366898987901</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5.3646092999999899E-4</v>
      </c>
      <c r="D24" s="23">
        <v>10.881011392960001</v>
      </c>
      <c r="E24" s="23">
        <v>454.93479915471505</v>
      </c>
      <c r="F24" s="23">
        <v>1706.1148291898503</v>
      </c>
      <c r="G24" s="23">
        <v>433.02946406713494</v>
      </c>
      <c r="H24" s="23">
        <v>675.33700613602605</v>
      </c>
      <c r="I24" s="23">
        <v>470.99902646390996</v>
      </c>
      <c r="J24" s="23">
        <v>1272.4234443229202</v>
      </c>
      <c r="K24" s="23">
        <v>1523.14931447302</v>
      </c>
      <c r="L24" s="23">
        <v>632.71598812567004</v>
      </c>
      <c r="M24" s="23">
        <v>904.40795350423014</v>
      </c>
      <c r="N24" s="23">
        <v>2715.91890129795</v>
      </c>
      <c r="O24" s="23">
        <v>1382.6668033869901</v>
      </c>
      <c r="P24" s="23">
        <v>650.8243797302199</v>
      </c>
      <c r="Q24" s="23">
        <v>5325.4144573579597</v>
      </c>
      <c r="R24" s="23">
        <v>1340.49217921592</v>
      </c>
      <c r="S24" s="23">
        <v>3910.1262491918001</v>
      </c>
      <c r="T24" s="23">
        <v>1341.6276868478601</v>
      </c>
      <c r="U24" s="23">
        <v>4674.5465882204999</v>
      </c>
      <c r="V24" s="23">
        <v>1265.84313110383</v>
      </c>
      <c r="W24" s="23">
        <v>3482.5623038293998</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869614.14456075733</v>
      </c>
      <c r="D31" s="28">
        <v>770738.51621973771</v>
      </c>
      <c r="E31" s="28">
        <v>808165.21982375463</v>
      </c>
      <c r="F31" s="28">
        <v>853137.76481750642</v>
      </c>
      <c r="G31" s="28">
        <v>603111.64997732162</v>
      </c>
      <c r="H31" s="28">
        <v>545158.90941563935</v>
      </c>
      <c r="I31" s="28">
        <v>574022.88564339851</v>
      </c>
      <c r="J31" s="28">
        <v>605196.30301565689</v>
      </c>
      <c r="K31" s="28">
        <v>532859.16416340531</v>
      </c>
      <c r="L31" s="28">
        <v>496874.50457266043</v>
      </c>
      <c r="M31" s="28">
        <v>436793.82939525577</v>
      </c>
      <c r="N31" s="28">
        <v>324836.81598465279</v>
      </c>
      <c r="O31" s="28">
        <v>304660.21198798256</v>
      </c>
      <c r="P31" s="28">
        <v>279044.3051436338</v>
      </c>
      <c r="Q31" s="28">
        <v>127510.861008331</v>
      </c>
      <c r="R31" s="28">
        <v>100633.72545959521</v>
      </c>
      <c r="S31" s="28">
        <v>135802.85959920197</v>
      </c>
      <c r="T31" s="28">
        <v>127634.55219680475</v>
      </c>
      <c r="U31" s="28">
        <v>115696.09935243674</v>
      </c>
      <c r="V31" s="28">
        <v>111881.49776450019</v>
      </c>
      <c r="W31" s="28">
        <v>106077.21420281731</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736888.61210000003</v>
      </c>
      <c r="D34" s="23">
        <v>698277.0906</v>
      </c>
      <c r="E34" s="23">
        <v>686398.31549999991</v>
      </c>
      <c r="F34" s="23">
        <v>576409.87591934705</v>
      </c>
      <c r="G34" s="23">
        <v>476927.25375398365</v>
      </c>
      <c r="H34" s="23">
        <v>421482.07088957669</v>
      </c>
      <c r="I34" s="23">
        <v>382545.8180234824</v>
      </c>
      <c r="J34" s="23">
        <v>358313.73431023251</v>
      </c>
      <c r="K34" s="23">
        <v>336085.65342181106</v>
      </c>
      <c r="L34" s="23">
        <v>313392.66067188483</v>
      </c>
      <c r="M34" s="23">
        <v>273023.60417888692</v>
      </c>
      <c r="N34" s="23">
        <v>279146.19377133169</v>
      </c>
      <c r="O34" s="23">
        <v>270386.43803114915</v>
      </c>
      <c r="P34" s="23">
        <v>234024.34929109263</v>
      </c>
      <c r="Q34" s="23">
        <v>232612.43873237877</v>
      </c>
      <c r="R34" s="23">
        <v>178603.46238917499</v>
      </c>
      <c r="S34" s="23">
        <v>156092.34610000002</v>
      </c>
      <c r="T34" s="23">
        <v>152455.67169999998</v>
      </c>
      <c r="U34" s="23">
        <v>137288.82384999999</v>
      </c>
      <c r="V34" s="23">
        <v>127638.50145</v>
      </c>
      <c r="W34" s="23">
        <v>84135.501417640524</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65272.262631219637</v>
      </c>
      <c r="D36" s="23">
        <v>62202.151132010564</v>
      </c>
      <c r="E36" s="23">
        <v>64877.45058792716</v>
      </c>
      <c r="F36" s="23">
        <v>89935.35951178777</v>
      </c>
      <c r="G36" s="23">
        <v>65600.232405537652</v>
      </c>
      <c r="H36" s="23">
        <v>63548.007503935056</v>
      </c>
      <c r="I36" s="23">
        <v>66913.755965629069</v>
      </c>
      <c r="J36" s="23">
        <v>66943.333548491864</v>
      </c>
      <c r="K36" s="23">
        <v>65839.422178485474</v>
      </c>
      <c r="L36" s="23">
        <v>65906.547068834872</v>
      </c>
      <c r="M36" s="23">
        <v>58775.285357259403</v>
      </c>
      <c r="N36" s="23">
        <v>65154.671508494896</v>
      </c>
      <c r="O36" s="23">
        <v>58268.931399572655</v>
      </c>
      <c r="P36" s="23">
        <v>38171.666954366367</v>
      </c>
      <c r="Q36" s="23">
        <v>50246.086177637088</v>
      </c>
      <c r="R36" s="23">
        <v>35691.954488152303</v>
      </c>
      <c r="S36" s="23">
        <v>56270.665747784398</v>
      </c>
      <c r="T36" s="23">
        <v>51261.71170887685</v>
      </c>
      <c r="U36" s="23">
        <v>44630.364669276496</v>
      </c>
      <c r="V36" s="23">
        <v>49622.869141651201</v>
      </c>
      <c r="W36" s="23">
        <v>50195.112688109926</v>
      </c>
    </row>
    <row r="37" spans="1:23">
      <c r="A37" s="27" t="s">
        <v>120</v>
      </c>
      <c r="B37" s="27" t="s">
        <v>28</v>
      </c>
      <c r="C37" s="23">
        <v>1848.6928</v>
      </c>
      <c r="D37" s="23">
        <v>1778.085</v>
      </c>
      <c r="E37" s="23">
        <v>3304.0947999999999</v>
      </c>
      <c r="F37" s="23">
        <v>5847.0159999999996</v>
      </c>
      <c r="G37" s="23">
        <v>4141.6319999999996</v>
      </c>
      <c r="H37" s="23">
        <v>4383.143</v>
      </c>
      <c r="I37" s="23">
        <v>4539.6565000000001</v>
      </c>
      <c r="J37" s="23">
        <v>4778.9470000000001</v>
      </c>
      <c r="K37" s="23">
        <v>5574.6334999999999</v>
      </c>
      <c r="L37" s="23">
        <v>5290.5945000000002</v>
      </c>
      <c r="M37" s="23">
        <v>4887.9025000000001</v>
      </c>
      <c r="N37" s="23">
        <v>5859.8434999999999</v>
      </c>
      <c r="O37" s="23">
        <v>5405.1925000000001</v>
      </c>
      <c r="P37" s="23">
        <v>2697.6514999999999</v>
      </c>
      <c r="Q37" s="23">
        <v>3578.7587999999996</v>
      </c>
      <c r="R37" s="23">
        <v>2080.6799000000001</v>
      </c>
      <c r="S37" s="23">
        <v>4957.1099999999997</v>
      </c>
      <c r="T37" s="23">
        <v>4443.6390000000001</v>
      </c>
      <c r="U37" s="23">
        <v>3961.6732000000002</v>
      </c>
      <c r="V37" s="23">
        <v>3940.0377999999996</v>
      </c>
      <c r="W37" s="23">
        <v>4026.5067999999997</v>
      </c>
    </row>
    <row r="38" spans="1:23">
      <c r="A38" s="27" t="s">
        <v>120</v>
      </c>
      <c r="B38" s="27" t="s">
        <v>62</v>
      </c>
      <c r="C38" s="23">
        <v>7.8569808199999993E-4</v>
      </c>
      <c r="D38" s="23">
        <v>7.7564608699999993E-4</v>
      </c>
      <c r="E38" s="23">
        <v>7.8103802900000006E-4</v>
      </c>
      <c r="F38" s="23">
        <v>971.22245411579706</v>
      </c>
      <c r="G38" s="23">
        <v>675.9659920598441</v>
      </c>
      <c r="H38" s="23">
        <v>1119.9495106011359</v>
      </c>
      <c r="I38" s="23">
        <v>1294.684997696073</v>
      </c>
      <c r="J38" s="23">
        <v>3223.5771118560797</v>
      </c>
      <c r="K38" s="23">
        <v>1309.4891431689102</v>
      </c>
      <c r="L38" s="23">
        <v>1638.9424235966551</v>
      </c>
      <c r="M38" s="23">
        <v>2043.31987591487</v>
      </c>
      <c r="N38" s="23">
        <v>2317.5049121508528</v>
      </c>
      <c r="O38" s="23">
        <v>1742.4197325478199</v>
      </c>
      <c r="P38" s="23">
        <v>359.58730314061</v>
      </c>
      <c r="Q38" s="23">
        <v>4434.7911300357509</v>
      </c>
      <c r="R38" s="23">
        <v>2341.2000364166802</v>
      </c>
      <c r="S38" s="23">
        <v>6246.2188649582995</v>
      </c>
      <c r="T38" s="23">
        <v>2007.94909350075</v>
      </c>
      <c r="U38" s="23">
        <v>7381.4858390508298</v>
      </c>
      <c r="V38" s="23">
        <v>3296.6672166516496</v>
      </c>
      <c r="W38" s="23">
        <v>8559.5930927341396</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804009.56831691763</v>
      </c>
      <c r="D45" s="28">
        <v>762257.32750765665</v>
      </c>
      <c r="E45" s="28">
        <v>754579.86166896508</v>
      </c>
      <c r="F45" s="28">
        <v>673163.47388525051</v>
      </c>
      <c r="G45" s="28">
        <v>547345.08415158105</v>
      </c>
      <c r="H45" s="28">
        <v>490533.17090411286</v>
      </c>
      <c r="I45" s="28">
        <v>455293.91548680753</v>
      </c>
      <c r="J45" s="28">
        <v>433259.59197058046</v>
      </c>
      <c r="K45" s="28">
        <v>408809.19824346545</v>
      </c>
      <c r="L45" s="28">
        <v>386228.74466431636</v>
      </c>
      <c r="M45" s="28">
        <v>338730.11191206123</v>
      </c>
      <c r="N45" s="28">
        <v>352478.21369197743</v>
      </c>
      <c r="O45" s="28">
        <v>335802.98166326963</v>
      </c>
      <c r="P45" s="28">
        <v>275253.25504859956</v>
      </c>
      <c r="Q45" s="28">
        <v>290872.07484005165</v>
      </c>
      <c r="R45" s="28">
        <v>218717.29681374397</v>
      </c>
      <c r="S45" s="28">
        <v>223566.34071274271</v>
      </c>
      <c r="T45" s="28">
        <v>210168.97150237759</v>
      </c>
      <c r="U45" s="28">
        <v>193262.34755832728</v>
      </c>
      <c r="V45" s="28">
        <v>184498.07560830281</v>
      </c>
      <c r="W45" s="28">
        <v>146916.7139984846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209764.94745000001</v>
      </c>
      <c r="D49" s="23">
        <v>191866.68474</v>
      </c>
      <c r="E49" s="23">
        <v>189422.88316999999</v>
      </c>
      <c r="F49" s="23">
        <v>147142.07262267411</v>
      </c>
      <c r="G49" s="23">
        <v>127720.92244568111</v>
      </c>
      <c r="H49" s="23">
        <v>115928.66061088964</v>
      </c>
      <c r="I49" s="23">
        <v>106394.09754946343</v>
      </c>
      <c r="J49" s="23">
        <v>88733.226426377994</v>
      </c>
      <c r="K49" s="23">
        <v>79320.572380740196</v>
      </c>
      <c r="L49" s="23">
        <v>79348.828858700013</v>
      </c>
      <c r="M49" s="23">
        <v>62115.328702559396</v>
      </c>
      <c r="N49" s="23">
        <v>59749.759729899997</v>
      </c>
      <c r="O49" s="23">
        <v>55764.527900699999</v>
      </c>
      <c r="P49" s="23">
        <v>49328.944947999989</v>
      </c>
      <c r="Q49" s="23">
        <v>45924.78039819999</v>
      </c>
      <c r="R49" s="23">
        <v>42746.88471269999</v>
      </c>
      <c r="S49" s="23">
        <v>41170.261465199997</v>
      </c>
      <c r="T49" s="23">
        <v>42630.213916299996</v>
      </c>
      <c r="U49" s="23">
        <v>37504.097524800003</v>
      </c>
      <c r="V49" s="23">
        <v>33720.517927299974</v>
      </c>
      <c r="W49" s="23">
        <v>34344.1308555</v>
      </c>
    </row>
    <row r="50" spans="1:23">
      <c r="A50" s="27" t="s">
        <v>121</v>
      </c>
      <c r="B50" s="27" t="s">
        <v>18</v>
      </c>
      <c r="C50" s="23">
        <v>3.2965913000000002E-4</v>
      </c>
      <c r="D50" s="23">
        <v>3.2558777999999999E-4</v>
      </c>
      <c r="E50" s="23">
        <v>3.406374E-4</v>
      </c>
      <c r="F50" s="23">
        <v>8.5886096999999995E-4</v>
      </c>
      <c r="G50" s="23">
        <v>8.4252280000000001E-4</v>
      </c>
      <c r="H50" s="23">
        <v>8.2354179999999996E-4</v>
      </c>
      <c r="I50" s="23">
        <v>9.2482009999999908E-4</v>
      </c>
      <c r="J50" s="23">
        <v>1.0755249000000001E-3</v>
      </c>
      <c r="K50" s="23">
        <v>1.0676053E-3</v>
      </c>
      <c r="L50" s="23">
        <v>1.0437386E-3</v>
      </c>
      <c r="M50" s="23">
        <v>9.651013000000001E-4</v>
      </c>
      <c r="N50" s="23">
        <v>9.5452119999999991E-4</v>
      </c>
      <c r="O50" s="23">
        <v>8.8834470000000003E-4</v>
      </c>
      <c r="P50" s="23">
        <v>8.0728020000000002E-4</v>
      </c>
      <c r="Q50" s="23">
        <v>7.7825474999999996E-4</v>
      </c>
      <c r="R50" s="23">
        <v>7.1984076000000002E-4</v>
      </c>
      <c r="S50" s="23">
        <v>1.0022721999999999E-3</v>
      </c>
      <c r="T50" s="23">
        <v>9.4938069999999893E-4</v>
      </c>
      <c r="U50" s="23">
        <v>9.0635519999999906E-4</v>
      </c>
      <c r="V50" s="23">
        <v>8.6890349999999906E-4</v>
      </c>
      <c r="W50" s="23">
        <v>8.2209766000000001E-4</v>
      </c>
    </row>
    <row r="51" spans="1:23">
      <c r="A51" s="27" t="s">
        <v>121</v>
      </c>
      <c r="B51" s="27" t="s">
        <v>28</v>
      </c>
      <c r="C51" s="23">
        <v>634.68269999999995</v>
      </c>
      <c r="D51" s="23">
        <v>655.73756000000003</v>
      </c>
      <c r="E51" s="23">
        <v>999.73440000000005</v>
      </c>
      <c r="F51" s="23">
        <v>728.87493999999992</v>
      </c>
      <c r="G51" s="23">
        <v>870.09156000000007</v>
      </c>
      <c r="H51" s="23">
        <v>1381.299</v>
      </c>
      <c r="I51" s="23">
        <v>679.25993999999992</v>
      </c>
      <c r="J51" s="23">
        <v>2028.3407999999999</v>
      </c>
      <c r="K51" s="23">
        <v>1196.7443999999998</v>
      </c>
      <c r="L51" s="23">
        <v>1766.8128000000002</v>
      </c>
      <c r="M51" s="23">
        <v>539.79100000000005</v>
      </c>
      <c r="N51" s="23">
        <v>1674.6455000000001</v>
      </c>
      <c r="O51" s="23">
        <v>833.49706000000003</v>
      </c>
      <c r="P51" s="23">
        <v>412.87271999999996</v>
      </c>
      <c r="Q51" s="23">
        <v>2148.4818</v>
      </c>
      <c r="R51" s="23">
        <v>1586.7951</v>
      </c>
      <c r="S51" s="23">
        <v>4079.2167999999997</v>
      </c>
      <c r="T51" s="23">
        <v>961.39359999999999</v>
      </c>
      <c r="U51" s="23">
        <v>0</v>
      </c>
      <c r="V51" s="23">
        <v>0</v>
      </c>
      <c r="W51" s="23">
        <v>0</v>
      </c>
    </row>
    <row r="52" spans="1:23">
      <c r="A52" s="27" t="s">
        <v>121</v>
      </c>
      <c r="B52" s="27" t="s">
        <v>62</v>
      </c>
      <c r="C52" s="23">
        <v>712.52627389353006</v>
      </c>
      <c r="D52" s="23">
        <v>680.04762114349001</v>
      </c>
      <c r="E52" s="23">
        <v>1732.7615874943799</v>
      </c>
      <c r="F52" s="23">
        <v>6500.0390252603402</v>
      </c>
      <c r="G52" s="23">
        <v>3591.9360023989998</v>
      </c>
      <c r="H52" s="23">
        <v>7752.2010540687706</v>
      </c>
      <c r="I52" s="23">
        <v>8640.7953570850586</v>
      </c>
      <c r="J52" s="23">
        <v>6969.2783862001997</v>
      </c>
      <c r="K52" s="23">
        <v>4687.0022953544694</v>
      </c>
      <c r="L52" s="23">
        <v>4566.9505518063597</v>
      </c>
      <c r="M52" s="23">
        <v>2455.9583017374403</v>
      </c>
      <c r="N52" s="23">
        <v>4970.2792020740908</v>
      </c>
      <c r="O52" s="23">
        <v>2848.4157437388403</v>
      </c>
      <c r="P52" s="23">
        <v>2019.0583457034099</v>
      </c>
      <c r="Q52" s="23">
        <v>3891.3291297018704</v>
      </c>
      <c r="R52" s="23">
        <v>1458.0211042173601</v>
      </c>
      <c r="S52" s="23">
        <v>6164.0217520976803</v>
      </c>
      <c r="T52" s="23">
        <v>1815.3065294840903</v>
      </c>
      <c r="U52" s="23">
        <v>2552.6953874926699</v>
      </c>
      <c r="V52" s="23">
        <v>2730.1493775753902</v>
      </c>
      <c r="W52" s="23">
        <v>4100.9374195337905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211112.15675355267</v>
      </c>
      <c r="D59" s="28">
        <v>193202.47024673127</v>
      </c>
      <c r="E59" s="28">
        <v>192155.37949813175</v>
      </c>
      <c r="F59" s="28">
        <v>154370.98744679542</v>
      </c>
      <c r="G59" s="28">
        <v>132182.95085060291</v>
      </c>
      <c r="H59" s="28">
        <v>125062.16148850022</v>
      </c>
      <c r="I59" s="28">
        <v>115714.15377136858</v>
      </c>
      <c r="J59" s="28">
        <v>97730.846688103091</v>
      </c>
      <c r="K59" s="28">
        <v>85204.320143699966</v>
      </c>
      <c r="L59" s="28">
        <v>85682.593254244974</v>
      </c>
      <c r="M59" s="28">
        <v>65111.078969398135</v>
      </c>
      <c r="N59" s="28">
        <v>66394.685386495286</v>
      </c>
      <c r="O59" s="28">
        <v>59446.441592783543</v>
      </c>
      <c r="P59" s="28">
        <v>51760.876820983598</v>
      </c>
      <c r="Q59" s="28">
        <v>51964.592106156611</v>
      </c>
      <c r="R59" s="28">
        <v>45791.701636758116</v>
      </c>
      <c r="S59" s="28">
        <v>51413.501019569878</v>
      </c>
      <c r="T59" s="28">
        <v>45406.914995164792</v>
      </c>
      <c r="U59" s="28">
        <v>40056.793818647871</v>
      </c>
      <c r="V59" s="28">
        <v>36450.668173778868</v>
      </c>
      <c r="W59" s="28">
        <v>38445.069097131447</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64120.184348952651</v>
      </c>
      <c r="D64" s="23">
        <v>64275.85234367293</v>
      </c>
      <c r="E64" s="23">
        <v>37200.361414406594</v>
      </c>
      <c r="F64" s="23">
        <v>42346.280454335028</v>
      </c>
      <c r="G64" s="23">
        <v>39978.660449724317</v>
      </c>
      <c r="H64" s="23">
        <v>24811.7864405851</v>
      </c>
      <c r="I64" s="23">
        <v>22207.97244136086</v>
      </c>
      <c r="J64" s="23">
        <v>22747.218462830628</v>
      </c>
      <c r="K64" s="23">
        <v>31537.17247092208</v>
      </c>
      <c r="L64" s="23">
        <v>34884.560461745699</v>
      </c>
      <c r="M64" s="23">
        <v>19993.204441667738</v>
      </c>
      <c r="N64" s="23">
        <v>28556.760457285462</v>
      </c>
      <c r="O64" s="23">
        <v>19366.550447856633</v>
      </c>
      <c r="P64" s="23">
        <v>16352.86241621557</v>
      </c>
      <c r="Q64" s="23">
        <v>15347.92946362805</v>
      </c>
      <c r="R64" s="23">
        <v>14471.049450132699</v>
      </c>
      <c r="S64" s="23">
        <v>6.1025480000000002E-4</v>
      </c>
      <c r="T64" s="23">
        <v>5.7840039999999999E-4</v>
      </c>
      <c r="U64" s="23">
        <v>5.8008950000000006E-4</v>
      </c>
      <c r="V64" s="23">
        <v>5.4942260000000003E-4</v>
      </c>
      <c r="W64" s="23">
        <v>6.2254650000000003E-4</v>
      </c>
    </row>
    <row r="65" spans="1:23">
      <c r="A65" s="27" t="s">
        <v>122</v>
      </c>
      <c r="B65" s="27" t="s">
        <v>28</v>
      </c>
      <c r="C65" s="23">
        <v>89040.218999999997</v>
      </c>
      <c r="D65" s="23">
        <v>70466.366999999998</v>
      </c>
      <c r="E65" s="23">
        <v>64555.338000000003</v>
      </c>
      <c r="F65" s="23">
        <v>6250.3064999999997</v>
      </c>
      <c r="G65" s="23">
        <v>6133.6755000000003</v>
      </c>
      <c r="H65" s="23">
        <v>6103.0360000000001</v>
      </c>
      <c r="I65" s="23">
        <v>5860.1719999999996</v>
      </c>
      <c r="J65" s="23">
        <v>5820.3215</v>
      </c>
      <c r="K65" s="23">
        <v>5558.3744999999999</v>
      </c>
      <c r="L65" s="23">
        <v>5482.4494999999997</v>
      </c>
      <c r="M65" s="23">
        <v>5375.4639999999999</v>
      </c>
      <c r="N65" s="23">
        <v>4957.2330000000002</v>
      </c>
      <c r="O65" s="23">
        <v>4743.6125000000002</v>
      </c>
      <c r="P65" s="23">
        <v>4367.4989999999998</v>
      </c>
      <c r="Q65" s="23">
        <v>0</v>
      </c>
      <c r="R65" s="23">
        <v>0</v>
      </c>
      <c r="S65" s="23">
        <v>0</v>
      </c>
      <c r="T65" s="23">
        <v>0</v>
      </c>
      <c r="U65" s="23">
        <v>0</v>
      </c>
      <c r="V65" s="23">
        <v>0</v>
      </c>
      <c r="W65" s="23">
        <v>0</v>
      </c>
    </row>
    <row r="66" spans="1:23">
      <c r="A66" s="27" t="s">
        <v>122</v>
      </c>
      <c r="B66" s="27" t="s">
        <v>62</v>
      </c>
      <c r="C66" s="23">
        <v>2203.5269269589853</v>
      </c>
      <c r="D66" s="23">
        <v>2680.2348350138</v>
      </c>
      <c r="E66" s="23">
        <v>5911.2851361050625</v>
      </c>
      <c r="F66" s="23">
        <v>2623.1152309145364</v>
      </c>
      <c r="G66" s="23">
        <v>1776.6816981102857</v>
      </c>
      <c r="H66" s="23">
        <v>1186.5986451666308</v>
      </c>
      <c r="I66" s="23">
        <v>692.30081566541492</v>
      </c>
      <c r="J66" s="23">
        <v>2579.7168163804195</v>
      </c>
      <c r="K66" s="23">
        <v>1226.7756888610129</v>
      </c>
      <c r="L66" s="23">
        <v>2592.887306041961</v>
      </c>
      <c r="M66" s="23">
        <v>554.39684126138502</v>
      </c>
      <c r="N66" s="23">
        <v>2921.2952579740058</v>
      </c>
      <c r="O66" s="23">
        <v>542.69193274371014</v>
      </c>
      <c r="P66" s="23">
        <v>397.24985701188581</v>
      </c>
      <c r="Q66" s="23">
        <v>3500.7981082998595</v>
      </c>
      <c r="R66" s="23">
        <v>2088.4764527391599</v>
      </c>
      <c r="S66" s="23">
        <v>8082.2958928327398</v>
      </c>
      <c r="T66" s="23">
        <v>4645.9072984304794</v>
      </c>
      <c r="U66" s="23">
        <v>5761.4828200469901</v>
      </c>
      <c r="V66" s="23">
        <v>8348.6338740847204</v>
      </c>
      <c r="W66" s="23">
        <v>7715.9947318787999</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155363.93027591164</v>
      </c>
      <c r="D73" s="28">
        <v>137422.45417868672</v>
      </c>
      <c r="E73" s="28">
        <v>107666.98455051165</v>
      </c>
      <c r="F73" s="28">
        <v>51219.702185249567</v>
      </c>
      <c r="G73" s="28">
        <v>47889.017647834597</v>
      </c>
      <c r="H73" s="28">
        <v>32101.421085751732</v>
      </c>
      <c r="I73" s="28">
        <v>28760.445257026273</v>
      </c>
      <c r="J73" s="28">
        <v>31147.256779211046</v>
      </c>
      <c r="K73" s="28">
        <v>38322.322659783094</v>
      </c>
      <c r="L73" s="28">
        <v>42959.897267787659</v>
      </c>
      <c r="M73" s="28">
        <v>25923.065282929125</v>
      </c>
      <c r="N73" s="28">
        <v>36435.28871525947</v>
      </c>
      <c r="O73" s="28">
        <v>24652.854880600342</v>
      </c>
      <c r="P73" s="28">
        <v>21117.611273227456</v>
      </c>
      <c r="Q73" s="28">
        <v>18848.72757192791</v>
      </c>
      <c r="R73" s="28">
        <v>16559.525902871857</v>
      </c>
      <c r="S73" s="28">
        <v>8082.2965030875403</v>
      </c>
      <c r="T73" s="28">
        <v>4645.9078768308791</v>
      </c>
      <c r="U73" s="28">
        <v>5761.4834001364898</v>
      </c>
      <c r="V73" s="28">
        <v>8348.6344235073211</v>
      </c>
      <c r="W73" s="28">
        <v>7715.9953544253003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5.136097200000001E-4</v>
      </c>
      <c r="D78" s="23">
        <v>4.8266363000000001E-4</v>
      </c>
      <c r="E78" s="23">
        <v>5.0724316999999997E-4</v>
      </c>
      <c r="F78" s="23">
        <v>4.839356E-4</v>
      </c>
      <c r="G78" s="23">
        <v>32.903297213430001</v>
      </c>
      <c r="H78" s="23">
        <v>4.4050569000000006E-4</v>
      </c>
      <c r="I78" s="23">
        <v>4.4628286999999999E-4</v>
      </c>
      <c r="J78" s="23">
        <v>4.6157015999999997E-4</v>
      </c>
      <c r="K78" s="23">
        <v>4.7496897000000001E-4</v>
      </c>
      <c r="L78" s="23">
        <v>4.6793413E-4</v>
      </c>
      <c r="M78" s="23">
        <v>100.29323322956999</v>
      </c>
      <c r="N78" s="23">
        <v>343.00113366750003</v>
      </c>
      <c r="O78" s="23">
        <v>128.54297670526</v>
      </c>
      <c r="P78" s="23">
        <v>1202.6802414686999</v>
      </c>
      <c r="Q78" s="23">
        <v>1480.2401614938599</v>
      </c>
      <c r="R78" s="23">
        <v>990.45524129903004</v>
      </c>
      <c r="S78" s="23">
        <v>4163.3902001874994</v>
      </c>
      <c r="T78" s="23">
        <v>2213.90958068175</v>
      </c>
      <c r="U78" s="23">
        <v>1521.4362362825</v>
      </c>
      <c r="V78" s="23">
        <v>897.48630547347</v>
      </c>
      <c r="W78" s="23">
        <v>1305.5904335936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4.1113679000000003E-4</v>
      </c>
      <c r="D80" s="23">
        <v>3.7976250999999998E-4</v>
      </c>
      <c r="E80" s="23">
        <v>3.9749615500000004E-4</v>
      </c>
      <c r="F80" s="23">
        <v>3.9653858999999996E-4</v>
      </c>
      <c r="G80" s="23">
        <v>3.4927782000000003E-4</v>
      </c>
      <c r="H80" s="23">
        <v>3.6171359400000001E-4</v>
      </c>
      <c r="I80" s="23">
        <v>3.6481350599999995E-4</v>
      </c>
      <c r="J80" s="23">
        <v>3.6798852499999999E-4</v>
      </c>
      <c r="K80" s="23">
        <v>3.6934974600000005E-4</v>
      </c>
      <c r="L80" s="23">
        <v>3.7519456000000001E-4</v>
      </c>
      <c r="M80" s="23">
        <v>3.8264079499999998E-4</v>
      </c>
      <c r="N80" s="23">
        <v>41.838028431920002</v>
      </c>
      <c r="O80" s="23">
        <v>3.9374563000000001E-4</v>
      </c>
      <c r="P80" s="23">
        <v>4.3067158E-4</v>
      </c>
      <c r="Q80" s="23">
        <v>100.55745418818501</v>
      </c>
      <c r="R80" s="23">
        <v>8.4043328392159999</v>
      </c>
      <c r="S80" s="23">
        <v>73.743036442890002</v>
      </c>
      <c r="T80" s="23">
        <v>4.8051548999999998E-4</v>
      </c>
      <c r="U80" s="23">
        <v>6.86997595334</v>
      </c>
      <c r="V80" s="23">
        <v>2.9489480000000003E-4</v>
      </c>
      <c r="W80" s="23">
        <v>10.812651715600001</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9.2474651000000008E-4</v>
      </c>
      <c r="D87" s="28">
        <v>8.6242614E-4</v>
      </c>
      <c r="E87" s="28">
        <v>9.04739325E-4</v>
      </c>
      <c r="F87" s="28">
        <v>8.804741899999999E-4</v>
      </c>
      <c r="G87" s="28">
        <v>32.903646491250001</v>
      </c>
      <c r="H87" s="28">
        <v>8.0221928400000002E-4</v>
      </c>
      <c r="I87" s="28">
        <v>8.1109637599999988E-4</v>
      </c>
      <c r="J87" s="28">
        <v>8.2955868499999996E-4</v>
      </c>
      <c r="K87" s="28">
        <v>8.4431871600000011E-4</v>
      </c>
      <c r="L87" s="28">
        <v>8.4312869000000002E-4</v>
      </c>
      <c r="M87" s="28">
        <v>100.29361587036499</v>
      </c>
      <c r="N87" s="28">
        <v>384.83916209942004</v>
      </c>
      <c r="O87" s="28">
        <v>128.54337045089</v>
      </c>
      <c r="P87" s="28">
        <v>1202.68067214028</v>
      </c>
      <c r="Q87" s="28">
        <v>1580.7976156820448</v>
      </c>
      <c r="R87" s="28">
        <v>998.85957413824599</v>
      </c>
      <c r="S87" s="28">
        <v>4237.1332366303895</v>
      </c>
      <c r="T87" s="28">
        <v>2213.9100611972399</v>
      </c>
      <c r="U87" s="28">
        <v>1528.3062122358399</v>
      </c>
      <c r="V87" s="28">
        <v>897.48660036827005</v>
      </c>
      <c r="W87" s="28">
        <v>1316.4030853091999</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TuA5v1Jg2HcAyE3JG+/GMRvvXmPLqLmzf5p2lkiaLtK2bYyxV9eqj9HhBftqFQaOjZXmUDeg6nx/lNJJ5hZ2kQ==" saltValue="AIrhOC6REqbAIqN4abm/s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6.83400082121914E-4</v>
      </c>
      <c r="D8" s="23">
        <v>6.4532585636556004E-4</v>
      </c>
      <c r="E8" s="23">
        <v>6.5079856436057299E-4</v>
      </c>
      <c r="F8" s="23">
        <v>9.4902357144199497E-4</v>
      </c>
      <c r="G8" s="23">
        <v>8.9615068094570896E-4</v>
      </c>
      <c r="H8" s="23">
        <v>8.4622349446938341E-4</v>
      </c>
      <c r="I8" s="23">
        <v>8.5403950943264875E-4</v>
      </c>
      <c r="J8" s="23">
        <v>9.2591348943147711E-4</v>
      </c>
      <c r="K8" s="23">
        <v>8.8609649458877646E-4</v>
      </c>
      <c r="L8" s="23">
        <v>8.3672945636405931E-4</v>
      </c>
      <c r="M8" s="23">
        <v>7.9221528031801812E-4</v>
      </c>
      <c r="N8" s="23">
        <v>8.3518966069721673E-4</v>
      </c>
      <c r="O8" s="23">
        <v>7.8865879170459947E-4</v>
      </c>
      <c r="P8" s="23">
        <v>7.4472029408712654E-4</v>
      </c>
      <c r="Q8" s="23">
        <v>7.8914421061816275E-4</v>
      </c>
      <c r="R8" s="23">
        <v>7.7440226977379682E-4</v>
      </c>
      <c r="S8" s="23">
        <v>1.1081464344427339E-3</v>
      </c>
      <c r="T8" s="23">
        <v>1.0464083418966082E-3</v>
      </c>
      <c r="U8" s="23">
        <v>1.0247152284945408E-3</v>
      </c>
      <c r="V8" s="23">
        <v>9.6490577380673901E-4</v>
      </c>
      <c r="W8" s="23">
        <v>9.8667603382236605E-4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6.2745389830424396E-4</v>
      </c>
      <c r="D10" s="23">
        <v>5.9249659876520297E-4</v>
      </c>
      <c r="E10" s="23">
        <v>5.7118586024889402E-4</v>
      </c>
      <c r="F10" s="23">
        <v>5.77997328342205E-4</v>
      </c>
      <c r="G10" s="23">
        <v>5.4579539957225187E-4</v>
      </c>
      <c r="H10" s="23">
        <v>5.1538753483279889E-4</v>
      </c>
      <c r="I10" s="23">
        <v>4.9540923019136774E-4</v>
      </c>
      <c r="J10" s="23">
        <v>6.2136734251554029E-4</v>
      </c>
      <c r="K10" s="23">
        <v>6.255689769992241E-4</v>
      </c>
      <c r="L10" s="23">
        <v>6.102555477120132E-4</v>
      </c>
      <c r="M10" s="23">
        <v>6.0681614926390509E-4</v>
      </c>
      <c r="N10" s="23">
        <v>7.9218763834543822E-4</v>
      </c>
      <c r="O10" s="23">
        <v>7.8195820465695731E-4</v>
      </c>
      <c r="P10" s="23">
        <v>7.5881261766875207E-4</v>
      </c>
      <c r="Q10" s="23">
        <v>9.1391245181399097E-4</v>
      </c>
      <c r="R10" s="23">
        <v>2.304536565374638E-3</v>
      </c>
      <c r="S10" s="23">
        <v>1.9229998436450089E-2</v>
      </c>
      <c r="T10" s="23">
        <v>1.8158638744056689E-2</v>
      </c>
      <c r="U10" s="23">
        <v>1.7433892131047825E-2</v>
      </c>
      <c r="V10" s="23">
        <v>1.6416329834276062E-2</v>
      </c>
      <c r="W10" s="23">
        <v>1.6118374047619108E-2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92749.442777138771</v>
      </c>
      <c r="D12" s="23">
        <v>87582.100598054589</v>
      </c>
      <c r="E12" s="23">
        <v>99424.449543220137</v>
      </c>
      <c r="F12" s="23">
        <v>177214.28211470717</v>
      </c>
      <c r="G12" s="23">
        <v>436586.97239468695</v>
      </c>
      <c r="H12" s="23">
        <v>468954.58706994052</v>
      </c>
      <c r="I12" s="23">
        <v>468364.11871236225</v>
      </c>
      <c r="J12" s="23">
        <v>614459.95282441471</v>
      </c>
      <c r="K12" s="23">
        <v>656828.91653476551</v>
      </c>
      <c r="L12" s="23">
        <v>630614.46708088403</v>
      </c>
      <c r="M12" s="23">
        <v>653778.09046379861</v>
      </c>
      <c r="N12" s="23">
        <v>815549.76986042014</v>
      </c>
      <c r="O12" s="23">
        <v>845234.57847773004</v>
      </c>
      <c r="P12" s="23">
        <v>865791.07095938025</v>
      </c>
      <c r="Q12" s="23">
        <v>983434.35737442458</v>
      </c>
      <c r="R12" s="23">
        <v>992051.20906603208</v>
      </c>
      <c r="S12" s="23">
        <v>1023555.9933744643</v>
      </c>
      <c r="T12" s="23">
        <v>976767.52430775494</v>
      </c>
      <c r="U12" s="23">
        <v>955061.13436069025</v>
      </c>
      <c r="V12" s="23">
        <v>912842.14634043095</v>
      </c>
      <c r="W12" s="23">
        <v>955908.9868195419</v>
      </c>
    </row>
    <row r="13" spans="1:23">
      <c r="A13" s="27" t="s">
        <v>36</v>
      </c>
      <c r="B13" s="27" t="s">
        <v>64</v>
      </c>
      <c r="C13" s="23">
        <v>2.0411504146464364E-3</v>
      </c>
      <c r="D13" s="23">
        <v>3.8662882400141252E-3</v>
      </c>
      <c r="E13" s="23">
        <v>3.6606009248948586E-3</v>
      </c>
      <c r="F13" s="23">
        <v>3.5729754544964265E-3</v>
      </c>
      <c r="G13" s="23">
        <v>98463.691133963395</v>
      </c>
      <c r="H13" s="23">
        <v>128478.63658013562</v>
      </c>
      <c r="I13" s="23">
        <v>130367.68091398572</v>
      </c>
      <c r="J13" s="23">
        <v>122758.52500815192</v>
      </c>
      <c r="K13" s="23">
        <v>168634.90943746595</v>
      </c>
      <c r="L13" s="23">
        <v>187513.84616071294</v>
      </c>
      <c r="M13" s="23">
        <v>235776.93716581992</v>
      </c>
      <c r="N13" s="23">
        <v>274149.45331103314</v>
      </c>
      <c r="O13" s="23">
        <v>276506.66584026552</v>
      </c>
      <c r="P13" s="23">
        <v>261101.66757470809</v>
      </c>
      <c r="Q13" s="23">
        <v>273648.71333745413</v>
      </c>
      <c r="R13" s="23">
        <v>310099.75610031135</v>
      </c>
      <c r="S13" s="23">
        <v>300140.78183999902</v>
      </c>
      <c r="T13" s="23">
        <v>293785.34156753885</v>
      </c>
      <c r="U13" s="23">
        <v>296535.75416492892</v>
      </c>
      <c r="V13" s="23">
        <v>297669.15655032103</v>
      </c>
      <c r="W13" s="23">
        <v>330783.44244411023</v>
      </c>
    </row>
    <row r="14" spans="1:23">
      <c r="A14" s="27" t="s">
        <v>36</v>
      </c>
      <c r="B14" s="27" t="s">
        <v>32</v>
      </c>
      <c r="C14" s="23">
        <v>3.9438799176541002E-3</v>
      </c>
      <c r="D14" s="23">
        <v>3.7241547840625492E-3</v>
      </c>
      <c r="E14" s="23">
        <v>3.5260289975020493E-3</v>
      </c>
      <c r="F14" s="23">
        <v>3.3202256038472066E-3</v>
      </c>
      <c r="G14" s="23">
        <v>3.1352460837827706E-3</v>
      </c>
      <c r="H14" s="23">
        <v>3.9706490406907213E-3</v>
      </c>
      <c r="I14" s="23">
        <v>5.0467350401432985E-3</v>
      </c>
      <c r="J14" s="23">
        <v>16338.203216624099</v>
      </c>
      <c r="K14" s="23">
        <v>15427.953929279132</v>
      </c>
      <c r="L14" s="23">
        <v>22691.618190745252</v>
      </c>
      <c r="M14" s="23">
        <v>33843.692301152478</v>
      </c>
      <c r="N14" s="23">
        <v>31868.34078409975</v>
      </c>
      <c r="O14" s="23">
        <v>39190.201957378922</v>
      </c>
      <c r="P14" s="23">
        <v>37006.800702685796</v>
      </c>
      <c r="Q14" s="23">
        <v>43792.031437785765</v>
      </c>
      <c r="R14" s="23">
        <v>75087.45711139671</v>
      </c>
      <c r="S14" s="23">
        <v>70904.11367238783</v>
      </c>
      <c r="T14" s="23">
        <v>57747.049134168228</v>
      </c>
      <c r="U14" s="23">
        <v>70074.421012762337</v>
      </c>
      <c r="V14" s="23">
        <v>61407.583180749141</v>
      </c>
      <c r="W14" s="23">
        <v>102112.48700187114</v>
      </c>
    </row>
    <row r="15" spans="1:23">
      <c r="A15" s="27" t="s">
        <v>36</v>
      </c>
      <c r="B15" s="27" t="s">
        <v>69</v>
      </c>
      <c r="C15" s="23">
        <v>0</v>
      </c>
      <c r="D15" s="23">
        <v>0</v>
      </c>
      <c r="E15" s="23">
        <v>4.3005242445332877E-3</v>
      </c>
      <c r="F15" s="23">
        <v>1.2144094435795446E-2</v>
      </c>
      <c r="G15" s="23">
        <v>1.1687763306566831E-2</v>
      </c>
      <c r="H15" s="23">
        <v>2865.2537902923259</v>
      </c>
      <c r="I15" s="23">
        <v>24282.627666871475</v>
      </c>
      <c r="J15" s="23">
        <v>61456.346430473379</v>
      </c>
      <c r="K15" s="23">
        <v>78684.804182265769</v>
      </c>
      <c r="L15" s="23">
        <v>74301.043017639677</v>
      </c>
      <c r="M15" s="23">
        <v>84418.846556980163</v>
      </c>
      <c r="N15" s="23">
        <v>82925.259126899284</v>
      </c>
      <c r="O15" s="23">
        <v>78305.249432410463</v>
      </c>
      <c r="P15" s="23">
        <v>73942.638979157055</v>
      </c>
      <c r="Q15" s="23">
        <v>83655.011624016232</v>
      </c>
      <c r="R15" s="23">
        <v>182390.77473884489</v>
      </c>
      <c r="S15" s="23">
        <v>230011.1082946712</v>
      </c>
      <c r="T15" s="23">
        <v>217196.51389706874</v>
      </c>
      <c r="U15" s="23">
        <v>243859.39724610688</v>
      </c>
      <c r="V15" s="23">
        <v>229626.07937962678</v>
      </c>
      <c r="W15" s="23">
        <v>281042.00486302382</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92749.446129143165</v>
      </c>
      <c r="D17" s="28">
        <v>87582.105702165281</v>
      </c>
      <c r="E17" s="28">
        <v>99424.454425805481</v>
      </c>
      <c r="F17" s="28">
        <v>177214.28721470354</v>
      </c>
      <c r="G17" s="28">
        <v>535050.66497059644</v>
      </c>
      <c r="H17" s="28">
        <v>597433.22501168714</v>
      </c>
      <c r="I17" s="28">
        <v>598731.80097579677</v>
      </c>
      <c r="J17" s="28">
        <v>737218.47937984741</v>
      </c>
      <c r="K17" s="28">
        <v>825463.82748389698</v>
      </c>
      <c r="L17" s="28">
        <v>818128.31468858197</v>
      </c>
      <c r="M17" s="28">
        <v>889555.02902864991</v>
      </c>
      <c r="N17" s="28">
        <v>1089699.2247988307</v>
      </c>
      <c r="O17" s="28">
        <v>1121741.2458886125</v>
      </c>
      <c r="P17" s="28">
        <v>1126892.7400376212</v>
      </c>
      <c r="Q17" s="28">
        <v>1257083.0724149353</v>
      </c>
      <c r="R17" s="28">
        <v>1302150.9682452823</v>
      </c>
      <c r="S17" s="28">
        <v>1323696.7955526081</v>
      </c>
      <c r="T17" s="28">
        <v>1270552.8850803408</v>
      </c>
      <c r="U17" s="28">
        <v>1251596.9069842265</v>
      </c>
      <c r="V17" s="28">
        <v>1210511.3202719875</v>
      </c>
      <c r="W17" s="28">
        <v>1286692.4463687022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1.3959995018663501E-4</v>
      </c>
      <c r="D22" s="23">
        <v>1.3182242694947298E-4</v>
      </c>
      <c r="E22" s="23">
        <v>1.3651371582853401E-4</v>
      </c>
      <c r="F22" s="23">
        <v>1.63243322020326E-4</v>
      </c>
      <c r="G22" s="23">
        <v>1.5414855709650399E-4</v>
      </c>
      <c r="H22" s="23">
        <v>1.45560488238383E-4</v>
      </c>
      <c r="I22" s="23">
        <v>1.37816640869907E-4</v>
      </c>
      <c r="J22" s="23">
        <v>1.4224413432682001E-4</v>
      </c>
      <c r="K22" s="23">
        <v>1.4608766093437601E-4</v>
      </c>
      <c r="L22" s="23">
        <v>1.3794868827671599E-4</v>
      </c>
      <c r="M22" s="23">
        <v>1.30609790203312E-4</v>
      </c>
      <c r="N22" s="23">
        <v>1.64271934379641E-4</v>
      </c>
      <c r="O22" s="23">
        <v>1.55119862440195E-4</v>
      </c>
      <c r="P22" s="23">
        <v>1.4647767930860199E-4</v>
      </c>
      <c r="Q22" s="23">
        <v>1.7291127556703101E-4</v>
      </c>
      <c r="R22" s="23">
        <v>1.70108020775338E-4</v>
      </c>
      <c r="S22" s="23">
        <v>2.7014813308753898E-4</v>
      </c>
      <c r="T22" s="23">
        <v>2.5509738715420998E-4</v>
      </c>
      <c r="U22" s="23">
        <v>2.4152615464375E-4</v>
      </c>
      <c r="V22" s="23">
        <v>2.2742902092269901E-4</v>
      </c>
      <c r="W22" s="23">
        <v>2.1475828219631298E-4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1.2480714992745199E-4</v>
      </c>
      <c r="D24" s="23">
        <v>1.1785377703994699E-4</v>
      </c>
      <c r="E24" s="23">
        <v>1.1158393230226601E-4</v>
      </c>
      <c r="F24" s="23">
        <v>1.2544750286856701E-4</v>
      </c>
      <c r="G24" s="23">
        <v>1.18458454037964E-4</v>
      </c>
      <c r="H24" s="23">
        <v>1.1185878564491001E-4</v>
      </c>
      <c r="I24" s="23">
        <v>1.0590787566006101E-4</v>
      </c>
      <c r="J24" s="23">
        <v>1.07279041416297E-4</v>
      </c>
      <c r="K24" s="23">
        <v>1.19103368193637E-4</v>
      </c>
      <c r="L24" s="23">
        <v>1.12467769738825E-4</v>
      </c>
      <c r="M24" s="23">
        <v>1.1640022375214799E-4</v>
      </c>
      <c r="N24" s="23">
        <v>2.5651353869819601E-4</v>
      </c>
      <c r="O24" s="23">
        <v>2.4222241606380602E-4</v>
      </c>
      <c r="P24" s="23">
        <v>2.28727493845144E-4</v>
      </c>
      <c r="Q24" s="23">
        <v>2.6047774564330503E-4</v>
      </c>
      <c r="R24" s="23">
        <v>1.0585128566321699E-3</v>
      </c>
      <c r="S24" s="23">
        <v>1.6514180032464E-2</v>
      </c>
      <c r="T24" s="23">
        <v>1.5594126559855599E-2</v>
      </c>
      <c r="U24" s="23">
        <v>1.4764515877824501E-2</v>
      </c>
      <c r="V24" s="23">
        <v>1.39027568067903E-2</v>
      </c>
      <c r="W24" s="23">
        <v>1.3128193391969101E-2</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3.0576069608931407E-3</v>
      </c>
      <c r="D26" s="23">
        <v>3.2471677256883007E-3</v>
      </c>
      <c r="E26" s="23">
        <v>3.7859104369540189E-3</v>
      </c>
      <c r="F26" s="23">
        <v>5827.6757504943862</v>
      </c>
      <c r="G26" s="23">
        <v>118022.16651231381</v>
      </c>
      <c r="H26" s="23">
        <v>111446.80538485493</v>
      </c>
      <c r="I26" s="23">
        <v>105517.81283303563</v>
      </c>
      <c r="J26" s="23">
        <v>116950.88295242451</v>
      </c>
      <c r="K26" s="23">
        <v>110435.20644876479</v>
      </c>
      <c r="L26" s="23">
        <v>104282.53893990924</v>
      </c>
      <c r="M26" s="23">
        <v>98734.687051007902</v>
      </c>
      <c r="N26" s="23">
        <v>216598.7932285346</v>
      </c>
      <c r="O26" s="23">
        <v>271159.56185195985</v>
      </c>
      <c r="P26" s="23">
        <v>256052.46625724627</v>
      </c>
      <c r="Q26" s="23">
        <v>289916.37424656015</v>
      </c>
      <c r="R26" s="23">
        <v>272994.85327415552</v>
      </c>
      <c r="S26" s="23">
        <v>257785.51943686247</v>
      </c>
      <c r="T26" s="23">
        <v>243423.53109530313</v>
      </c>
      <c r="U26" s="23">
        <v>230473.35012556709</v>
      </c>
      <c r="V26" s="23">
        <v>217021.33454208783</v>
      </c>
      <c r="W26" s="23">
        <v>278185.31835509697</v>
      </c>
    </row>
    <row r="27" spans="1:23">
      <c r="A27" s="27" t="s">
        <v>119</v>
      </c>
      <c r="B27" s="27" t="s">
        <v>64</v>
      </c>
      <c r="C27" s="23">
        <v>4.6243050072154046E-4</v>
      </c>
      <c r="D27" s="23">
        <v>9.575586757777292E-4</v>
      </c>
      <c r="E27" s="23">
        <v>9.0661636085887117E-4</v>
      </c>
      <c r="F27" s="23">
        <v>9.0712371040376156E-4</v>
      </c>
      <c r="G27" s="23">
        <v>98463.684034566439</v>
      </c>
      <c r="H27" s="23">
        <v>128478.62238593529</v>
      </c>
      <c r="I27" s="23">
        <v>121643.53373877071</v>
      </c>
      <c r="J27" s="23">
        <v>114543.57912940705</v>
      </c>
      <c r="K27" s="23">
        <v>137659.58881032563</v>
      </c>
      <c r="L27" s="23">
        <v>141949.30073711355</v>
      </c>
      <c r="M27" s="23">
        <v>134397.56931685715</v>
      </c>
      <c r="N27" s="23">
        <v>159880.74846135336</v>
      </c>
      <c r="O27" s="23">
        <v>150973.32240116704</v>
      </c>
      <c r="P27" s="23">
        <v>142562.1551937515</v>
      </c>
      <c r="Q27" s="23">
        <v>161415.52684741488</v>
      </c>
      <c r="R27" s="23">
        <v>196372.12389894042</v>
      </c>
      <c r="S27" s="23">
        <v>192749.24998202539</v>
      </c>
      <c r="T27" s="23">
        <v>189483.29193441686</v>
      </c>
      <c r="U27" s="23">
        <v>197782.59447761779</v>
      </c>
      <c r="V27" s="23">
        <v>190189.27900391244</v>
      </c>
      <c r="W27" s="23">
        <v>179593.27570471141</v>
      </c>
    </row>
    <row r="28" spans="1:23">
      <c r="A28" s="27" t="s">
        <v>119</v>
      </c>
      <c r="B28" s="27" t="s">
        <v>32</v>
      </c>
      <c r="C28" s="23">
        <v>7.6070292649697499E-4</v>
      </c>
      <c r="D28" s="23">
        <v>7.18321932238039E-4</v>
      </c>
      <c r="E28" s="23">
        <v>6.8010706038647999E-4</v>
      </c>
      <c r="F28" s="23">
        <v>6.404113173352139E-4</v>
      </c>
      <c r="G28" s="23">
        <v>6.0473212192534902E-4</v>
      </c>
      <c r="H28" s="23">
        <v>7.5035883971254604E-4</v>
      </c>
      <c r="I28" s="23">
        <v>9.728785162863039E-4</v>
      </c>
      <c r="J28" s="23">
        <v>1.07037164144862E-3</v>
      </c>
      <c r="K28" s="23">
        <v>1.0107380935667201E-3</v>
      </c>
      <c r="L28" s="23">
        <v>2.8966202579007401E-2</v>
      </c>
      <c r="M28" s="23">
        <v>10340.6332343987</v>
      </c>
      <c r="N28" s="23">
        <v>9737.0824939803006</v>
      </c>
      <c r="O28" s="23">
        <v>17229.8016168781</v>
      </c>
      <c r="P28" s="23">
        <v>16269.8787639845</v>
      </c>
      <c r="Q28" s="23">
        <v>24158.312311063699</v>
      </c>
      <c r="R28" s="23">
        <v>31431.247635788601</v>
      </c>
      <c r="S28" s="23">
        <v>29680.1203673288</v>
      </c>
      <c r="T28" s="23">
        <v>28026.553602681099</v>
      </c>
      <c r="U28" s="23">
        <v>26535.535309227602</v>
      </c>
      <c r="V28" s="23">
        <v>24986.7225023598</v>
      </c>
      <c r="W28" s="23">
        <v>30406.916704910698</v>
      </c>
    </row>
    <row r="29" spans="1:23">
      <c r="A29" s="27" t="s">
        <v>119</v>
      </c>
      <c r="B29" s="27" t="s">
        <v>69</v>
      </c>
      <c r="C29" s="23">
        <v>0</v>
      </c>
      <c r="D29" s="23">
        <v>0</v>
      </c>
      <c r="E29" s="23">
        <v>1.137122901838167E-3</v>
      </c>
      <c r="F29" s="23">
        <v>1.3462785697279788E-3</v>
      </c>
      <c r="G29" s="23">
        <v>1.2712734365187309E-3</v>
      </c>
      <c r="H29" s="23">
        <v>1.3379050544242231E-3</v>
      </c>
      <c r="I29" s="23">
        <v>1.455853459680602E-3</v>
      </c>
      <c r="J29" s="23">
        <v>1.4371258916635809E-3</v>
      </c>
      <c r="K29" s="23">
        <v>1.846722148834485E-3</v>
      </c>
      <c r="L29" s="23">
        <v>1.8361021797730569E-3</v>
      </c>
      <c r="M29" s="23">
        <v>1.927007669248628E-3</v>
      </c>
      <c r="N29" s="23">
        <v>6.8288921937911503E-3</v>
      </c>
      <c r="O29" s="23">
        <v>6.44843455286592E-3</v>
      </c>
      <c r="P29" s="23">
        <v>6.0891733245403788E-3</v>
      </c>
      <c r="Q29" s="23">
        <v>0.1541997240505987</v>
      </c>
      <c r="R29" s="23">
        <v>103618.58237158851</v>
      </c>
      <c r="S29" s="23">
        <v>119338.84604638431</v>
      </c>
      <c r="T29" s="23">
        <v>112690.128428785</v>
      </c>
      <c r="U29" s="23">
        <v>106694.99083995441</v>
      </c>
      <c r="V29" s="23">
        <v>100467.53462323271</v>
      </c>
      <c r="W29" s="23">
        <v>94870.193208080687</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3.7844445617287682E-3</v>
      </c>
      <c r="D31" s="28">
        <v>4.4544026054554493E-3</v>
      </c>
      <c r="E31" s="28">
        <v>4.9406244459436902E-3</v>
      </c>
      <c r="F31" s="28">
        <v>5827.6769463089213</v>
      </c>
      <c r="G31" s="28">
        <v>216485.85081948724</v>
      </c>
      <c r="H31" s="28">
        <v>239925.42802820948</v>
      </c>
      <c r="I31" s="28">
        <v>227161.34681553085</v>
      </c>
      <c r="J31" s="28">
        <v>231494.46233135473</v>
      </c>
      <c r="K31" s="28">
        <v>248094.79552428145</v>
      </c>
      <c r="L31" s="28">
        <v>246231.83992743923</v>
      </c>
      <c r="M31" s="28">
        <v>233132.25661487505</v>
      </c>
      <c r="N31" s="28">
        <v>376479.54211067344</v>
      </c>
      <c r="O31" s="28">
        <v>422132.88465046918</v>
      </c>
      <c r="P31" s="28">
        <v>398614.62182620296</v>
      </c>
      <c r="Q31" s="28">
        <v>451331.90152736404</v>
      </c>
      <c r="R31" s="28">
        <v>469366.9784017168</v>
      </c>
      <c r="S31" s="28">
        <v>450534.786203216</v>
      </c>
      <c r="T31" s="28">
        <v>432906.83887894393</v>
      </c>
      <c r="U31" s="28">
        <v>428255.95960922691</v>
      </c>
      <c r="V31" s="28">
        <v>407210.62767618609</v>
      </c>
      <c r="W31" s="28">
        <v>457778.60740276007</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1.4580468285169902E-4</v>
      </c>
      <c r="D36" s="23">
        <v>1.3768147573414599E-4</v>
      </c>
      <c r="E36" s="23">
        <v>1.30356793421967E-4</v>
      </c>
      <c r="F36" s="23">
        <v>1.5889859989445199E-4</v>
      </c>
      <c r="G36" s="23">
        <v>1.5004589220093601E-4</v>
      </c>
      <c r="H36" s="23">
        <v>1.4168639485388602E-4</v>
      </c>
      <c r="I36" s="23">
        <v>1.3414865003579199E-4</v>
      </c>
      <c r="J36" s="23">
        <v>1.6389868066777298E-4</v>
      </c>
      <c r="K36" s="23">
        <v>1.5476740378887998E-4</v>
      </c>
      <c r="L36" s="23">
        <v>1.46144857163942E-4</v>
      </c>
      <c r="M36" s="23">
        <v>1.3836992125062001E-4</v>
      </c>
      <c r="N36" s="23">
        <v>1.5573756304713502E-4</v>
      </c>
      <c r="O36" s="23">
        <v>1.4706096600051199E-4</v>
      </c>
      <c r="P36" s="23">
        <v>1.3886776765896998E-4</v>
      </c>
      <c r="Q36" s="23">
        <v>1.4638817833642802E-4</v>
      </c>
      <c r="R36" s="23">
        <v>1.5465727377339501E-4</v>
      </c>
      <c r="S36" s="23">
        <v>2.4148030741293099E-4</v>
      </c>
      <c r="T36" s="23">
        <v>2.2802673024681998E-4</v>
      </c>
      <c r="U36" s="23">
        <v>2.1589566215042698E-4</v>
      </c>
      <c r="V36" s="23">
        <v>2.0329450090717199E-4</v>
      </c>
      <c r="W36" s="23">
        <v>2.18632904109665E-4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1.2587164438153102E-4</v>
      </c>
      <c r="D38" s="23">
        <v>1.1885896538151399E-4</v>
      </c>
      <c r="E38" s="23">
        <v>1.12535644421076E-4</v>
      </c>
      <c r="F38" s="23">
        <v>1.15340682517548E-4</v>
      </c>
      <c r="G38" s="23">
        <v>1.08914714332953E-4</v>
      </c>
      <c r="H38" s="23">
        <v>1.0284675570932201E-4</v>
      </c>
      <c r="I38" s="23">
        <v>9.7375287536918004E-5</v>
      </c>
      <c r="J38" s="23">
        <v>2.16696856443446E-4</v>
      </c>
      <c r="K38" s="23">
        <v>2.0462403812112102E-4</v>
      </c>
      <c r="L38" s="23">
        <v>1.93223831966023E-4</v>
      </c>
      <c r="M38" s="23">
        <v>1.8294428508619601E-4</v>
      </c>
      <c r="N38" s="23">
        <v>2.2248493818182E-4</v>
      </c>
      <c r="O38" s="23">
        <v>2.2337109729054998E-4</v>
      </c>
      <c r="P38" s="23">
        <v>2.10926437408042E-4</v>
      </c>
      <c r="Q38" s="23">
        <v>2.3273957115161299E-4</v>
      </c>
      <c r="R38" s="23">
        <v>7.2405670822951696E-4</v>
      </c>
      <c r="S38" s="23">
        <v>2.1671592697057101E-3</v>
      </c>
      <c r="T38" s="23">
        <v>2.04642046173169E-3</v>
      </c>
      <c r="U38" s="23">
        <v>1.9375504799175E-3</v>
      </c>
      <c r="V38" s="23">
        <v>1.8244616583488E-3</v>
      </c>
      <c r="W38" s="23">
        <v>1.72281554082405E-3</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92749.429809365349</v>
      </c>
      <c r="D40" s="23">
        <v>87582.087339076854</v>
      </c>
      <c r="E40" s="23">
        <v>82922.702949587954</v>
      </c>
      <c r="F40" s="23">
        <v>140393.29151963402</v>
      </c>
      <c r="G40" s="23">
        <v>274784.05792430986</v>
      </c>
      <c r="H40" s="23">
        <v>292884.99226269528</v>
      </c>
      <c r="I40" s="23">
        <v>279304.30436118349</v>
      </c>
      <c r="J40" s="23">
        <v>346894.52551990777</v>
      </c>
      <c r="K40" s="23">
        <v>327568.01265605312</v>
      </c>
      <c r="L40" s="23">
        <v>309318.23658681026</v>
      </c>
      <c r="M40" s="23">
        <v>339795.85889698484</v>
      </c>
      <c r="N40" s="23">
        <v>363303.98715543881</v>
      </c>
      <c r="O40" s="23">
        <v>343063.25518296048</v>
      </c>
      <c r="P40" s="23">
        <v>383702.36540629243</v>
      </c>
      <c r="Q40" s="23">
        <v>421074.40730194282</v>
      </c>
      <c r="R40" s="23">
        <v>441932.39173610299</v>
      </c>
      <c r="S40" s="23">
        <v>453086.77084691357</v>
      </c>
      <c r="T40" s="23">
        <v>427843.9761037819</v>
      </c>
      <c r="U40" s="23">
        <v>405082.59020804771</v>
      </c>
      <c r="V40" s="23">
        <v>389575.48347740655</v>
      </c>
      <c r="W40" s="23">
        <v>388540.16636970616</v>
      </c>
    </row>
    <row r="41" spans="1:23">
      <c r="A41" s="27" t="s">
        <v>120</v>
      </c>
      <c r="B41" s="27" t="s">
        <v>64</v>
      </c>
      <c r="C41" s="23">
        <v>6.7090988446350409E-4</v>
      </c>
      <c r="D41" s="23">
        <v>1.3488033537081561E-3</v>
      </c>
      <c r="E41" s="23">
        <v>1.2770467429162301E-3</v>
      </c>
      <c r="F41" s="23">
        <v>1.2025094791177147E-3</v>
      </c>
      <c r="G41" s="23">
        <v>2.8993897951159458E-3</v>
      </c>
      <c r="H41" s="23">
        <v>6.62037820489668E-3</v>
      </c>
      <c r="I41" s="23">
        <v>6.2681727474902405E-3</v>
      </c>
      <c r="J41" s="23">
        <v>5.9023189146482028E-3</v>
      </c>
      <c r="K41" s="23">
        <v>5.5734833924976071E-3</v>
      </c>
      <c r="L41" s="23">
        <v>458.90307303028607</v>
      </c>
      <c r="M41" s="23">
        <v>23579.056170039436</v>
      </c>
      <c r="N41" s="23">
        <v>28719.535472142317</v>
      </c>
      <c r="O41" s="23">
        <v>39447.608725984799</v>
      </c>
      <c r="P41" s="23">
        <v>37249.866584195661</v>
      </c>
      <c r="Q41" s="23">
        <v>35268.166189669057</v>
      </c>
      <c r="R41" s="23">
        <v>33209.672566311994</v>
      </c>
      <c r="S41" s="23">
        <v>31359.464169118954</v>
      </c>
      <c r="T41" s="23">
        <v>29612.336389881686</v>
      </c>
      <c r="U41" s="23">
        <v>28036.954118521018</v>
      </c>
      <c r="V41" s="23">
        <v>38868.261023883053</v>
      </c>
      <c r="W41" s="23">
        <v>70707.344388830359</v>
      </c>
    </row>
    <row r="42" spans="1:23">
      <c r="A42" s="27" t="s">
        <v>120</v>
      </c>
      <c r="B42" s="27" t="s">
        <v>32</v>
      </c>
      <c r="C42" s="23">
        <v>7.6856704813051103E-4</v>
      </c>
      <c r="D42" s="23">
        <v>7.2574792055803909E-4</v>
      </c>
      <c r="E42" s="23">
        <v>6.8713798462826704E-4</v>
      </c>
      <c r="F42" s="23">
        <v>6.4703186830142203E-4</v>
      </c>
      <c r="G42" s="23">
        <v>6.1098382255232893E-4</v>
      </c>
      <c r="H42" s="23">
        <v>7.9215892538675404E-4</v>
      </c>
      <c r="I42" s="23">
        <v>1.0422744686746299E-3</v>
      </c>
      <c r="J42" s="23">
        <v>16338.198991031601</v>
      </c>
      <c r="K42" s="23">
        <v>15427.9499391068</v>
      </c>
      <c r="L42" s="23">
        <v>22691.5823142068</v>
      </c>
      <c r="M42" s="23">
        <v>23503.0538883341</v>
      </c>
      <c r="N42" s="23">
        <v>22131.253413948099</v>
      </c>
      <c r="O42" s="23">
        <v>21960.395735995298</v>
      </c>
      <c r="P42" s="23">
        <v>20736.917590726302</v>
      </c>
      <c r="Q42" s="23">
        <v>19633.709387327999</v>
      </c>
      <c r="R42" s="23">
        <v>32870.846102378498</v>
      </c>
      <c r="S42" s="23">
        <v>31039.514558413302</v>
      </c>
      <c r="T42" s="23">
        <v>20103.424177539502</v>
      </c>
      <c r="U42" s="23">
        <v>25452.639961226199</v>
      </c>
      <c r="V42" s="23">
        <v>19390.255401312599</v>
      </c>
      <c r="W42" s="23">
        <v>33609.534898407102</v>
      </c>
    </row>
    <row r="43" spans="1:23">
      <c r="A43" s="27" t="s">
        <v>120</v>
      </c>
      <c r="B43" s="27" t="s">
        <v>69</v>
      </c>
      <c r="C43" s="23">
        <v>0</v>
      </c>
      <c r="D43" s="23">
        <v>0</v>
      </c>
      <c r="E43" s="23">
        <v>5.8481639241547505E-4</v>
      </c>
      <c r="F43" s="23">
        <v>6.8979891453729402E-4</v>
      </c>
      <c r="G43" s="23">
        <v>6.9400627079942699E-4</v>
      </c>
      <c r="H43" s="23">
        <v>7.5003487529265596E-4</v>
      </c>
      <c r="I43" s="23">
        <v>8.0245468175858001E-4</v>
      </c>
      <c r="J43" s="23">
        <v>1.9976648257994303E-3</v>
      </c>
      <c r="K43" s="23">
        <v>1.88636905110936E-3</v>
      </c>
      <c r="L43" s="23">
        <v>1.78127389090871E-3</v>
      </c>
      <c r="M43" s="23">
        <v>1.6865097602054798E-3</v>
      </c>
      <c r="N43" s="23">
        <v>3.3417695669772998E-3</v>
      </c>
      <c r="O43" s="23">
        <v>3.1555897694511498E-3</v>
      </c>
      <c r="P43" s="23">
        <v>2.9797825952648698E-3</v>
      </c>
      <c r="Q43" s="23">
        <v>4.7513011306305397E-3</v>
      </c>
      <c r="R43" s="23">
        <v>1.4078660568333E-2</v>
      </c>
      <c r="S43" s="23">
        <v>25732.599955603499</v>
      </c>
      <c r="T43" s="23">
        <v>24298.961234101502</v>
      </c>
      <c r="U43" s="23">
        <v>23006.251589563701</v>
      </c>
      <c r="V43" s="23">
        <v>21663.4479269269</v>
      </c>
      <c r="W43" s="23">
        <v>61263.989778314201</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92749.430751951557</v>
      </c>
      <c r="D45" s="28">
        <v>87582.088944420655</v>
      </c>
      <c r="E45" s="28">
        <v>82922.704469527132</v>
      </c>
      <c r="F45" s="28">
        <v>140393.29299638278</v>
      </c>
      <c r="G45" s="28">
        <v>274784.06108266022</v>
      </c>
      <c r="H45" s="28">
        <v>292884.99912760669</v>
      </c>
      <c r="I45" s="28">
        <v>279304.31086088018</v>
      </c>
      <c r="J45" s="28">
        <v>346894.53180282225</v>
      </c>
      <c r="K45" s="28">
        <v>327568.01858892798</v>
      </c>
      <c r="L45" s="28">
        <v>309777.13999920926</v>
      </c>
      <c r="M45" s="28">
        <v>363374.9153883385</v>
      </c>
      <c r="N45" s="28">
        <v>392023.52300580364</v>
      </c>
      <c r="O45" s="28">
        <v>382510.86427937733</v>
      </c>
      <c r="P45" s="28">
        <v>420952.23234028229</v>
      </c>
      <c r="Q45" s="28">
        <v>456342.57387073961</v>
      </c>
      <c r="R45" s="28">
        <v>475142.06518112897</v>
      </c>
      <c r="S45" s="28">
        <v>484446.23742467212</v>
      </c>
      <c r="T45" s="28">
        <v>457456.31476811075</v>
      </c>
      <c r="U45" s="28">
        <v>433119.54648001486</v>
      </c>
      <c r="V45" s="28">
        <v>428443.74652904581</v>
      </c>
      <c r="W45" s="28">
        <v>459247.51269998495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1.3967687493895701E-4</v>
      </c>
      <c r="D50" s="23">
        <v>1.31895065997911E-4</v>
      </c>
      <c r="E50" s="23">
        <v>1.2487822185219602E-4</v>
      </c>
      <c r="F50" s="23">
        <v>3.5988119753409199E-4</v>
      </c>
      <c r="G50" s="23">
        <v>3.3983115902979998E-4</v>
      </c>
      <c r="H50" s="23">
        <v>3.2089816705858199E-4</v>
      </c>
      <c r="I50" s="23">
        <v>3.5666159552324902E-4</v>
      </c>
      <c r="J50" s="23">
        <v>3.9764816110840099E-4</v>
      </c>
      <c r="K50" s="23">
        <v>3.75494014139862E-4</v>
      </c>
      <c r="L50" s="23">
        <v>3.5457413976681403E-4</v>
      </c>
      <c r="M50" s="23">
        <v>3.3571072392922703E-4</v>
      </c>
      <c r="N50" s="23">
        <v>3.1611632855700899E-4</v>
      </c>
      <c r="O50" s="23">
        <v>2.9850455944311201E-4</v>
      </c>
      <c r="P50" s="23">
        <v>2.8187399371322605E-4</v>
      </c>
      <c r="Q50" s="23">
        <v>2.66878240326611E-4</v>
      </c>
      <c r="R50" s="23">
        <v>2.5130138387116001E-4</v>
      </c>
      <c r="S50" s="23">
        <v>3.3651785548317295E-4</v>
      </c>
      <c r="T50" s="23">
        <v>3.1776945738388101E-4</v>
      </c>
      <c r="U50" s="23">
        <v>3.0086405808132997E-4</v>
      </c>
      <c r="V50" s="23">
        <v>2.8330355468621601E-4</v>
      </c>
      <c r="W50" s="23">
        <v>2.6751988157747196E-4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1.2579879615744999E-4</v>
      </c>
      <c r="D52" s="23">
        <v>1.18790175745956E-4</v>
      </c>
      <c r="E52" s="23">
        <v>1.1247051440802E-4</v>
      </c>
      <c r="F52" s="23">
        <v>1.1630600241752299E-4</v>
      </c>
      <c r="G52" s="23">
        <v>1.09826253426106E-4</v>
      </c>
      <c r="H52" s="23">
        <v>1.03707510282358E-4</v>
      </c>
      <c r="I52" s="23">
        <v>1.05630666080851E-4</v>
      </c>
      <c r="J52" s="23">
        <v>1.0741628257939401E-4</v>
      </c>
      <c r="K52" s="23">
        <v>1.0850468808830999E-4</v>
      </c>
      <c r="L52" s="23">
        <v>1.08546093377833E-4</v>
      </c>
      <c r="M52" s="23">
        <v>1.0892604004844899E-4</v>
      </c>
      <c r="N52" s="23">
        <v>1.10659077769533E-4</v>
      </c>
      <c r="O52" s="23">
        <v>1.11371197845338E-4</v>
      </c>
      <c r="P52" s="23">
        <v>1.11592066177002E-4</v>
      </c>
      <c r="Q52" s="23">
        <v>1.3395675401232501E-4</v>
      </c>
      <c r="R52" s="23">
        <v>1.2613811309977098E-4</v>
      </c>
      <c r="S52" s="23">
        <v>1.4326508170547301E-4</v>
      </c>
      <c r="T52" s="23">
        <v>1.3528336322671499E-4</v>
      </c>
      <c r="U52" s="23">
        <v>2.44275027330241E-4</v>
      </c>
      <c r="V52" s="23">
        <v>2.3001745042281699E-4</v>
      </c>
      <c r="W52" s="23">
        <v>3.9626995065090498E-4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2.2271416974418302E-3</v>
      </c>
      <c r="D54" s="23">
        <v>2.2817651915320839E-3</v>
      </c>
      <c r="E54" s="23">
        <v>2.2451878627719715E-3</v>
      </c>
      <c r="F54" s="23">
        <v>3.793680160901335E-3</v>
      </c>
      <c r="G54" s="23">
        <v>3.7760787948238144E-3</v>
      </c>
      <c r="H54" s="23">
        <v>4.5790402657095129E-3</v>
      </c>
      <c r="I54" s="23">
        <v>7.966676233777191E-3</v>
      </c>
      <c r="J54" s="23">
        <v>6.6565188190073094E-2</v>
      </c>
      <c r="K54" s="23">
        <v>55763.961402674904</v>
      </c>
      <c r="L54" s="23">
        <v>52657.1876716849</v>
      </c>
      <c r="M54" s="23">
        <v>49855.814952980647</v>
      </c>
      <c r="N54" s="23">
        <v>46945.887045185642</v>
      </c>
      <c r="O54" s="23">
        <v>44330.393822589795</v>
      </c>
      <c r="P54" s="23">
        <v>41860.617396933223</v>
      </c>
      <c r="Q54" s="23">
        <v>79050.165805372599</v>
      </c>
      <c r="R54" s="23">
        <v>74436.252549099183</v>
      </c>
      <c r="S54" s="23">
        <v>105192.35719521307</v>
      </c>
      <c r="T54" s="23">
        <v>99331.783130437732</v>
      </c>
      <c r="U54" s="23">
        <v>94047.313337808242</v>
      </c>
      <c r="V54" s="23">
        <v>88558.066560589883</v>
      </c>
      <c r="W54" s="23">
        <v>83624.236753075529</v>
      </c>
    </row>
    <row r="55" spans="1:23">
      <c r="A55" s="27" t="s">
        <v>121</v>
      </c>
      <c r="B55" s="27" t="s">
        <v>64</v>
      </c>
      <c r="C55" s="23">
        <v>1.9493275501384299E-4</v>
      </c>
      <c r="D55" s="23">
        <v>2.473634504488487E-4</v>
      </c>
      <c r="E55" s="23">
        <v>2.3420366493288902E-4</v>
      </c>
      <c r="F55" s="23">
        <v>2.9314265315377903E-4</v>
      </c>
      <c r="G55" s="23">
        <v>7.3308371376396301E-4</v>
      </c>
      <c r="H55" s="23">
        <v>1.032090263942703E-3</v>
      </c>
      <c r="I55" s="23">
        <v>6423.4931104936522</v>
      </c>
      <c r="J55" s="23">
        <v>6048.5738674271834</v>
      </c>
      <c r="K55" s="23">
        <v>28929.643546915711</v>
      </c>
      <c r="L55" s="23">
        <v>41798.11572166103</v>
      </c>
      <c r="M55" s="23">
        <v>72997.760037144937</v>
      </c>
      <c r="N55" s="23">
        <v>81026.927796076765</v>
      </c>
      <c r="O55" s="23">
        <v>76512.679805344829</v>
      </c>
      <c r="P55" s="23">
        <v>72249.933691696133</v>
      </c>
      <c r="Q55" s="23">
        <v>68406.222629290685</v>
      </c>
      <c r="R55" s="23">
        <v>64413.563339327986</v>
      </c>
      <c r="S55" s="23">
        <v>60824.894566680625</v>
      </c>
      <c r="T55" s="23">
        <v>59313.445749070357</v>
      </c>
      <c r="U55" s="23">
        <v>56157.958461030677</v>
      </c>
      <c r="V55" s="23">
        <v>52880.192328025194</v>
      </c>
      <c r="W55" s="23">
        <v>62093.37737023455</v>
      </c>
    </row>
    <row r="56" spans="1:23">
      <c r="A56" s="27" t="s">
        <v>121</v>
      </c>
      <c r="B56" s="27" t="s">
        <v>32</v>
      </c>
      <c r="C56" s="23">
        <v>8.1057515336921003E-4</v>
      </c>
      <c r="D56" s="23">
        <v>7.6541563087391493E-4</v>
      </c>
      <c r="E56" s="23">
        <v>7.2469536474492103E-4</v>
      </c>
      <c r="F56" s="23">
        <v>6.8239714044327805E-4</v>
      </c>
      <c r="G56" s="23">
        <v>6.4437879151353194E-4</v>
      </c>
      <c r="H56" s="23">
        <v>8.3226498435251799E-4</v>
      </c>
      <c r="I56" s="23">
        <v>1.0398351296623302E-3</v>
      </c>
      <c r="J56" s="23">
        <v>1.0829529591624601E-3</v>
      </c>
      <c r="K56" s="23">
        <v>1.02261846911874E-3</v>
      </c>
      <c r="L56" s="23">
        <v>2.1967940222632301E-3</v>
      </c>
      <c r="M56" s="23">
        <v>1.6219389983992401E-3</v>
      </c>
      <c r="N56" s="23">
        <v>1.52727144166384E-3</v>
      </c>
      <c r="O56" s="23">
        <v>1.44218266397363E-3</v>
      </c>
      <c r="P56" s="23">
        <v>1.36183443199868E-3</v>
      </c>
      <c r="Q56" s="23">
        <v>1.28938456521022E-3</v>
      </c>
      <c r="R56" s="23">
        <v>1.0880404115774301E-3</v>
      </c>
      <c r="S56" s="23">
        <v>8.9667259707502305E-4</v>
      </c>
      <c r="T56" s="23">
        <v>7.8821816355692195E-4</v>
      </c>
      <c r="U56" s="23">
        <v>3.19396224608204E-3</v>
      </c>
      <c r="V56" s="23">
        <v>2.31388118611261E-3</v>
      </c>
      <c r="W56" s="23">
        <v>4.1730800222348199E-3</v>
      </c>
    </row>
    <row r="57" spans="1:23">
      <c r="A57" s="27" t="s">
        <v>121</v>
      </c>
      <c r="B57" s="27" t="s">
        <v>69</v>
      </c>
      <c r="C57" s="23">
        <v>0</v>
      </c>
      <c r="D57" s="23">
        <v>0</v>
      </c>
      <c r="E57" s="23">
        <v>6.8271333154910397E-4</v>
      </c>
      <c r="F57" s="23">
        <v>8.2516960730702592E-3</v>
      </c>
      <c r="G57" s="23">
        <v>7.7919698491818994E-3</v>
      </c>
      <c r="H57" s="23">
        <v>2865.2496870861901</v>
      </c>
      <c r="I57" s="23">
        <v>24282.623398903499</v>
      </c>
      <c r="J57" s="23">
        <v>61456.340985716997</v>
      </c>
      <c r="K57" s="23">
        <v>78684.798371357305</v>
      </c>
      <c r="L57" s="23">
        <v>74301.037152771692</v>
      </c>
      <c r="M57" s="23">
        <v>84418.8405007275</v>
      </c>
      <c r="N57" s="23">
        <v>82925.2460281979</v>
      </c>
      <c r="O57" s="23">
        <v>78305.2370162359</v>
      </c>
      <c r="P57" s="23">
        <v>73942.62227553541</v>
      </c>
      <c r="Q57" s="23">
        <v>76746.305884648988</v>
      </c>
      <c r="R57" s="23">
        <v>72266.861667734498</v>
      </c>
      <c r="S57" s="23">
        <v>71572.969694686995</v>
      </c>
      <c r="T57" s="23">
        <v>67585.429339486785</v>
      </c>
      <c r="U57" s="23">
        <v>84017.261210026292</v>
      </c>
      <c r="V57" s="23">
        <v>79113.433846479893</v>
      </c>
      <c r="W57" s="23">
        <v>88674.279879250098</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2.6875501235520804E-3</v>
      </c>
      <c r="D59" s="28">
        <v>2.7798138837247998E-3</v>
      </c>
      <c r="E59" s="28">
        <v>2.7167402639650768E-3</v>
      </c>
      <c r="F59" s="28">
        <v>4.5630100140067291E-3</v>
      </c>
      <c r="G59" s="28">
        <v>4.9588199210436829E-3</v>
      </c>
      <c r="H59" s="28">
        <v>6.035736206993156E-3</v>
      </c>
      <c r="I59" s="28">
        <v>6423.5015394621478</v>
      </c>
      <c r="J59" s="28">
        <v>6048.6409376798174</v>
      </c>
      <c r="K59" s="28">
        <v>84693.605433589313</v>
      </c>
      <c r="L59" s="28">
        <v>94455.303856466169</v>
      </c>
      <c r="M59" s="28">
        <v>122853.57543476234</v>
      </c>
      <c r="N59" s="28">
        <v>127972.81526803781</v>
      </c>
      <c r="O59" s="28">
        <v>120843.07403781038</v>
      </c>
      <c r="P59" s="28">
        <v>114110.55148209541</v>
      </c>
      <c r="Q59" s="28">
        <v>147456.38883549828</v>
      </c>
      <c r="R59" s="28">
        <v>138849.81626586668</v>
      </c>
      <c r="S59" s="28">
        <v>166017.25224167662</v>
      </c>
      <c r="T59" s="28">
        <v>158645.22933256091</v>
      </c>
      <c r="U59" s="28">
        <v>150205.27234397799</v>
      </c>
      <c r="V59" s="28">
        <v>141438.25940193608</v>
      </c>
      <c r="W59" s="28">
        <v>145717.61478709991</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1.37244086855154E-4</v>
      </c>
      <c r="D64" s="23">
        <v>1.29597815683481E-4</v>
      </c>
      <c r="E64" s="23">
        <v>1.5080309097514099E-4</v>
      </c>
      <c r="F64" s="23">
        <v>1.6507173685357298E-4</v>
      </c>
      <c r="G64" s="23">
        <v>1.55875105569242E-4</v>
      </c>
      <c r="H64" s="23">
        <v>1.47190845624743E-4</v>
      </c>
      <c r="I64" s="23">
        <v>1.3936026291408099E-4</v>
      </c>
      <c r="J64" s="23">
        <v>1.41092763021993E-4</v>
      </c>
      <c r="K64" s="23">
        <v>1.33232070797305E-4</v>
      </c>
      <c r="L64" s="23">
        <v>1.25809320823713E-4</v>
      </c>
      <c r="M64" s="23">
        <v>1.19116239550209E-4</v>
      </c>
      <c r="N64" s="23">
        <v>1.23509649783289E-4</v>
      </c>
      <c r="O64" s="23">
        <v>1.1662856443964E-4</v>
      </c>
      <c r="P64" s="23">
        <v>1.1013084457059E-4</v>
      </c>
      <c r="Q64" s="23">
        <v>1.27335477242414E-4</v>
      </c>
      <c r="R64" s="23">
        <v>1.2711890175919299E-4</v>
      </c>
      <c r="S64" s="23">
        <v>1.71909941607644E-4</v>
      </c>
      <c r="T64" s="23">
        <v>1.6233233385230301E-4</v>
      </c>
      <c r="U64" s="23">
        <v>1.65209401412469E-4</v>
      </c>
      <c r="V64" s="23">
        <v>1.55566640250136E-4</v>
      </c>
      <c r="W64" s="23">
        <v>1.80743842255072E-4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1.2616341930331301E-4</v>
      </c>
      <c r="D66" s="23">
        <v>1.19134484665446E-4</v>
      </c>
      <c r="E66" s="23">
        <v>1.2300670620904301E-4</v>
      </c>
      <c r="F66" s="23">
        <v>1.1582718567814001E-4</v>
      </c>
      <c r="G66" s="23">
        <v>1.09374112973583E-4</v>
      </c>
      <c r="H66" s="23">
        <v>1.0328055990240501E-4</v>
      </c>
      <c r="I66" s="23">
        <v>9.7786013259327706E-5</v>
      </c>
      <c r="J66" s="23">
        <v>9.9469532886541011E-5</v>
      </c>
      <c r="K66" s="23">
        <v>1.0092508134828999E-4</v>
      </c>
      <c r="L66" s="23">
        <v>1.02134597618708E-4</v>
      </c>
      <c r="M66" s="23">
        <v>1.02701569878876E-4</v>
      </c>
      <c r="N66" s="23">
        <v>1.04745520695516E-4</v>
      </c>
      <c r="O66" s="23">
        <v>1.0575403788729499E-4</v>
      </c>
      <c r="P66" s="23">
        <v>1.0659774640154899E-4</v>
      </c>
      <c r="Q66" s="23">
        <v>1.6447067775338301E-4</v>
      </c>
      <c r="R66" s="23">
        <v>2.8069757137663898E-4</v>
      </c>
      <c r="S66" s="23">
        <v>2.7432106904919004E-4</v>
      </c>
      <c r="T66" s="23">
        <v>2.59037836597309E-4</v>
      </c>
      <c r="U66" s="23">
        <v>2.6889466533364499E-4</v>
      </c>
      <c r="V66" s="23">
        <v>2.53200116394725E-4</v>
      </c>
      <c r="W66" s="23">
        <v>5.3407698319298403E-4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4.4942563708088978E-3</v>
      </c>
      <c r="D68" s="23">
        <v>4.67347735599212E-3</v>
      </c>
      <c r="E68" s="23">
        <v>5.5294178077329613E-3</v>
      </c>
      <c r="F68" s="23">
        <v>1.0253969639518343E-2</v>
      </c>
      <c r="G68" s="23">
        <v>9.8099873979587537E-3</v>
      </c>
      <c r="H68" s="23">
        <v>9685.7888781536367</v>
      </c>
      <c r="I68" s="23">
        <v>18744.931469408046</v>
      </c>
      <c r="J68" s="23">
        <v>77806.300522222518</v>
      </c>
      <c r="K68" s="23">
        <v>83229.700394792308</v>
      </c>
      <c r="L68" s="23">
        <v>78592.72977279828</v>
      </c>
      <c r="M68" s="23">
        <v>74411.580772950925</v>
      </c>
      <c r="N68" s="23">
        <v>93986.143998650616</v>
      </c>
      <c r="O68" s="23">
        <v>88749.899874325929</v>
      </c>
      <c r="P68" s="23">
        <v>83805.382371254134</v>
      </c>
      <c r="Q68" s="23">
        <v>90928.030983784251</v>
      </c>
      <c r="R68" s="23">
        <v>99312.831090601525</v>
      </c>
      <c r="S68" s="23">
        <v>103403.35541186054</v>
      </c>
      <c r="T68" s="23">
        <v>101824.16852671887</v>
      </c>
      <c r="U68" s="23">
        <v>120572.47475050981</v>
      </c>
      <c r="V68" s="23">
        <v>113535.03278848168</v>
      </c>
      <c r="W68" s="23">
        <v>107209.66294629744</v>
      </c>
    </row>
    <row r="69" spans="1:23">
      <c r="A69" s="27" t="s">
        <v>122</v>
      </c>
      <c r="B69" s="27" t="s">
        <v>64</v>
      </c>
      <c r="C69" s="23">
        <v>6.3382947824894016E-4</v>
      </c>
      <c r="D69" s="23">
        <v>1.1732347678236111E-3</v>
      </c>
      <c r="E69" s="23">
        <v>1.1108184412547131E-3</v>
      </c>
      <c r="F69" s="23">
        <v>1.0459834086708744E-3</v>
      </c>
      <c r="G69" s="23">
        <v>3.17440086472378E-3</v>
      </c>
      <c r="H69" s="23">
        <v>6.2250829901683838E-3</v>
      </c>
      <c r="I69" s="23">
        <v>2300.6474967455342</v>
      </c>
      <c r="J69" s="23">
        <v>2166.3658266942648</v>
      </c>
      <c r="K69" s="23">
        <v>2045.6712401647458</v>
      </c>
      <c r="L69" s="23">
        <v>3307.526377183317</v>
      </c>
      <c r="M69" s="23">
        <v>4802.55140344549</v>
      </c>
      <c r="N69" s="23">
        <v>4522.2413570385479</v>
      </c>
      <c r="O69" s="23">
        <v>9573.0546958499108</v>
      </c>
      <c r="P69" s="23">
        <v>9039.7117021879676</v>
      </c>
      <c r="Q69" s="23">
        <v>8558.7972236587084</v>
      </c>
      <c r="R69" s="23">
        <v>16104.395853357337</v>
      </c>
      <c r="S69" s="23">
        <v>15207.172663314213</v>
      </c>
      <c r="T69" s="23">
        <v>15376.267048123635</v>
      </c>
      <c r="U69" s="23">
        <v>14558.246536110848</v>
      </c>
      <c r="V69" s="23">
        <v>15415.912296566032</v>
      </c>
      <c r="W69" s="23">
        <v>18091.511176908243</v>
      </c>
    </row>
    <row r="70" spans="1:23">
      <c r="A70" s="27" t="s">
        <v>122</v>
      </c>
      <c r="B70" s="27" t="s">
        <v>32</v>
      </c>
      <c r="C70" s="23">
        <v>8.5033384192194806E-4</v>
      </c>
      <c r="D70" s="23">
        <v>8.0295924611405796E-4</v>
      </c>
      <c r="E70" s="23">
        <v>7.6024165207280508E-4</v>
      </c>
      <c r="F70" s="23">
        <v>7.1586870105476495E-4</v>
      </c>
      <c r="G70" s="23">
        <v>6.7598555317564997E-4</v>
      </c>
      <c r="H70" s="23">
        <v>8.7342593907923608E-4</v>
      </c>
      <c r="I70" s="23">
        <v>1.13286318276423E-3</v>
      </c>
      <c r="J70" s="23">
        <v>1.20196771844827E-3</v>
      </c>
      <c r="K70" s="23">
        <v>1.1350025666122402E-3</v>
      </c>
      <c r="L70" s="23">
        <v>3.31105793364858E-3</v>
      </c>
      <c r="M70" s="23">
        <v>2.6544596864919502E-3</v>
      </c>
      <c r="N70" s="23">
        <v>2.4995270945628902E-3</v>
      </c>
      <c r="O70" s="23">
        <v>2.3602710988845999E-3</v>
      </c>
      <c r="P70" s="23">
        <v>2.2287734637276E-3</v>
      </c>
      <c r="Q70" s="23">
        <v>7.5132079528671099E-3</v>
      </c>
      <c r="R70" s="23">
        <v>10785.361491329599</v>
      </c>
      <c r="S70" s="23">
        <v>10184.477153587499</v>
      </c>
      <c r="T70" s="23">
        <v>9617.0699428239586</v>
      </c>
      <c r="U70" s="23">
        <v>18086.241299552101</v>
      </c>
      <c r="V70" s="23">
        <v>17030.602140250499</v>
      </c>
      <c r="W70" s="23">
        <v>38096.0300363145</v>
      </c>
    </row>
    <row r="71" spans="1:23">
      <c r="A71" s="27" t="s">
        <v>122</v>
      </c>
      <c r="B71" s="27" t="s">
        <v>69</v>
      </c>
      <c r="C71" s="23">
        <v>0</v>
      </c>
      <c r="D71" s="23">
        <v>0</v>
      </c>
      <c r="E71" s="23">
        <v>7.5659495150962497E-4</v>
      </c>
      <c r="F71" s="23">
        <v>7.1243484711084899E-4</v>
      </c>
      <c r="G71" s="23">
        <v>7.22132154455878E-4</v>
      </c>
      <c r="H71" s="23">
        <v>7.7767656339113001E-4</v>
      </c>
      <c r="I71" s="23">
        <v>7.7014932158284404E-4</v>
      </c>
      <c r="J71" s="23">
        <v>7.7663307764419803E-4</v>
      </c>
      <c r="K71" s="23">
        <v>8.3516320817079699E-4</v>
      </c>
      <c r="L71" s="23">
        <v>9.0022041164237196E-4</v>
      </c>
      <c r="M71" s="23">
        <v>8.8474818303263601E-4</v>
      </c>
      <c r="N71" s="23">
        <v>9.9332066286636511E-4</v>
      </c>
      <c r="O71" s="23">
        <v>9.3797985130398198E-4</v>
      </c>
      <c r="P71" s="23">
        <v>8.8572223889256201E-4</v>
      </c>
      <c r="Q71" s="23">
        <v>1.29649825631745E-3</v>
      </c>
      <c r="R71" s="23">
        <v>1.5295377409475001E-3</v>
      </c>
      <c r="S71" s="23">
        <v>1.5198886942629399E-3</v>
      </c>
      <c r="T71" s="23">
        <v>1.4352112311139501E-3</v>
      </c>
      <c r="U71" s="23">
        <v>1.4879386466765101E-3</v>
      </c>
      <c r="V71" s="23">
        <v>1.4010922755170101E-3</v>
      </c>
      <c r="W71" s="23">
        <v>1.75961604666469E-3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5.391493355216305E-3</v>
      </c>
      <c r="D73" s="28">
        <v>6.0954444241646585E-3</v>
      </c>
      <c r="E73" s="28">
        <v>6.9140460461718581E-3</v>
      </c>
      <c r="F73" s="28">
        <v>1.158085197072093E-2</v>
      </c>
      <c r="G73" s="28">
        <v>1.3249637481225358E-2</v>
      </c>
      <c r="H73" s="28">
        <v>9685.7953537080321</v>
      </c>
      <c r="I73" s="28">
        <v>21045.579203299858</v>
      </c>
      <c r="J73" s="28">
        <v>79972.666589479079</v>
      </c>
      <c r="K73" s="28">
        <v>85275.371869114213</v>
      </c>
      <c r="L73" s="28">
        <v>81900.256377925514</v>
      </c>
      <c r="M73" s="28">
        <v>79214.13239821422</v>
      </c>
      <c r="N73" s="28">
        <v>98508.385583944342</v>
      </c>
      <c r="O73" s="28">
        <v>98322.954792558448</v>
      </c>
      <c r="P73" s="28">
        <v>92845.094290170688</v>
      </c>
      <c r="Q73" s="28">
        <v>99486.82849924911</v>
      </c>
      <c r="R73" s="28">
        <v>115417.22735177533</v>
      </c>
      <c r="S73" s="28">
        <v>118610.52852140577</v>
      </c>
      <c r="T73" s="28">
        <v>117200.43599621268</v>
      </c>
      <c r="U73" s="28">
        <v>135130.72172072472</v>
      </c>
      <c r="V73" s="28">
        <v>128950.94549381448</v>
      </c>
      <c r="W73" s="28">
        <v>125301.17483802651</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1.21074487289469E-4</v>
      </c>
      <c r="D78" s="23">
        <v>1.1432907200054899E-4</v>
      </c>
      <c r="E78" s="23">
        <v>1.08246742282735E-4</v>
      </c>
      <c r="F78" s="23">
        <v>1.0192871513955199E-4</v>
      </c>
      <c r="G78" s="23">
        <v>9.6249967049226903E-5</v>
      </c>
      <c r="H78" s="23">
        <v>9.0887598693789395E-5</v>
      </c>
      <c r="I78" s="23">
        <v>8.6052360089619806E-5</v>
      </c>
      <c r="J78" s="23">
        <v>8.102975030649021E-5</v>
      </c>
      <c r="K78" s="23">
        <v>7.6515344928353398E-5</v>
      </c>
      <c r="L78" s="23">
        <v>7.2252450332874288E-5</v>
      </c>
      <c r="M78" s="23">
        <v>6.8408605384650002E-5</v>
      </c>
      <c r="N78" s="23">
        <v>7.5554184930142694E-5</v>
      </c>
      <c r="O78" s="23">
        <v>7.1344839381140508E-5</v>
      </c>
      <c r="P78" s="23">
        <v>6.7370008835738497E-5</v>
      </c>
      <c r="Q78" s="23">
        <v>7.5631039145678704E-5</v>
      </c>
      <c r="R78" s="23">
        <v>7.1216689594710792E-5</v>
      </c>
      <c r="S78" s="23">
        <v>8.8090196851447E-5</v>
      </c>
      <c r="T78" s="23">
        <v>8.3182433259394389E-5</v>
      </c>
      <c r="U78" s="23">
        <v>1.01219952206565E-4</v>
      </c>
      <c r="V78" s="23">
        <v>9.5312057040516094E-5</v>
      </c>
      <c r="W78" s="23">
        <v>1.0502112368384401E-4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1.2481288853449801E-4</v>
      </c>
      <c r="D80" s="23">
        <v>1.1785919593234E-4</v>
      </c>
      <c r="E80" s="23">
        <v>1.11589062908489E-4</v>
      </c>
      <c r="F80" s="23">
        <v>1.0507595486042701E-4</v>
      </c>
      <c r="G80" s="23">
        <v>9.9221864801645894E-5</v>
      </c>
      <c r="H80" s="23">
        <v>9.3693923293803892E-5</v>
      </c>
      <c r="I80" s="23">
        <v>8.8709387654210009E-5</v>
      </c>
      <c r="J80" s="23">
        <v>9.0505629189862295E-5</v>
      </c>
      <c r="K80" s="23">
        <v>9.2411801247866199E-5</v>
      </c>
      <c r="L80" s="23">
        <v>9.3883255010624198E-5</v>
      </c>
      <c r="M80" s="23">
        <v>9.5844030498236097E-5</v>
      </c>
      <c r="N80" s="23">
        <v>9.7784563000373302E-5</v>
      </c>
      <c r="O80" s="23">
        <v>9.9239455569968295E-5</v>
      </c>
      <c r="P80" s="23">
        <v>1.0096887383701499E-4</v>
      </c>
      <c r="Q80" s="23">
        <v>1.2226770325336501E-4</v>
      </c>
      <c r="R80" s="23">
        <v>1.1513131603654101E-4</v>
      </c>
      <c r="S80" s="23">
        <v>1.31072983525714E-4</v>
      </c>
      <c r="T80" s="23">
        <v>1.2377052264537299E-4</v>
      </c>
      <c r="U80" s="23">
        <v>2.1865608064193702E-4</v>
      </c>
      <c r="V80" s="23">
        <v>2.0589380231942202E-4</v>
      </c>
      <c r="W80" s="23">
        <v>3.37018180982068E-4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3.1887683958788521E-3</v>
      </c>
      <c r="D82" s="23">
        <v>3.0565674710722251E-3</v>
      </c>
      <c r="E82" s="23">
        <v>16501.735033116089</v>
      </c>
      <c r="F82" s="23">
        <v>30993.300796928954</v>
      </c>
      <c r="G82" s="23">
        <v>43780.734371997045</v>
      </c>
      <c r="H82" s="23">
        <v>54936.995965196329</v>
      </c>
      <c r="I82" s="23">
        <v>64797.062082058837</v>
      </c>
      <c r="J82" s="23">
        <v>72808.177264671758</v>
      </c>
      <c r="K82" s="23">
        <v>79832.035632480431</v>
      </c>
      <c r="L82" s="23">
        <v>85763.774109681341</v>
      </c>
      <c r="M82" s="23">
        <v>90980.148789874263</v>
      </c>
      <c r="N82" s="23">
        <v>94714.958432610452</v>
      </c>
      <c r="O82" s="23">
        <v>97931.467745893984</v>
      </c>
      <c r="P82" s="23">
        <v>100370.23952765409</v>
      </c>
      <c r="Q82" s="23">
        <v>102465.37903676476</v>
      </c>
      <c r="R82" s="23">
        <v>103374.88041607291</v>
      </c>
      <c r="S82" s="23">
        <v>104087.99048361467</v>
      </c>
      <c r="T82" s="23">
        <v>104344.06545151323</v>
      </c>
      <c r="U82" s="23">
        <v>104885.40593875739</v>
      </c>
      <c r="V82" s="23">
        <v>104152.22897186493</v>
      </c>
      <c r="W82" s="23">
        <v>98349.602395365815</v>
      </c>
    </row>
    <row r="83" spans="1:23">
      <c r="A83" s="27" t="s">
        <v>123</v>
      </c>
      <c r="B83" s="27" t="s">
        <v>64</v>
      </c>
      <c r="C83" s="23">
        <v>7.9047796198608892E-5</v>
      </c>
      <c r="D83" s="23">
        <v>1.3932799225578E-4</v>
      </c>
      <c r="E83" s="23">
        <v>1.3191571493215601E-4</v>
      </c>
      <c r="F83" s="23">
        <v>1.24216203150297E-4</v>
      </c>
      <c r="G83" s="23">
        <v>2.9252258194892799E-4</v>
      </c>
      <c r="H83" s="23">
        <v>3.1664886203658501E-4</v>
      </c>
      <c r="I83" s="23">
        <v>2.9980307863280097E-4</v>
      </c>
      <c r="J83" s="23">
        <v>2.8230450132260001E-4</v>
      </c>
      <c r="K83" s="23">
        <v>2.66576488411015E-4</v>
      </c>
      <c r="L83" s="23">
        <v>2.5172472929272098E-4</v>
      </c>
      <c r="M83" s="23">
        <v>2.3833292286155899E-4</v>
      </c>
      <c r="N83" s="23">
        <v>2.2442216819126701E-4</v>
      </c>
      <c r="O83" s="23">
        <v>2.11918950061831E-4</v>
      </c>
      <c r="P83" s="23">
        <v>4.0287684612109797E-4</v>
      </c>
      <c r="Q83" s="23">
        <v>4.4742083821792798E-4</v>
      </c>
      <c r="R83" s="23">
        <v>4.4237363800992904E-4</v>
      </c>
      <c r="S83" s="23">
        <v>4.5885981036052298E-4</v>
      </c>
      <c r="T83" s="23">
        <v>4.4604629073805203E-4</v>
      </c>
      <c r="U83" s="23">
        <v>5.7164860001179699E-4</v>
      </c>
      <c r="V83" s="23">
        <v>315.51189793436998</v>
      </c>
      <c r="W83" s="23">
        <v>297.93380342570401</v>
      </c>
    </row>
    <row r="84" spans="1:23">
      <c r="A84" s="27" t="s">
        <v>123</v>
      </c>
      <c r="B84" s="27" t="s">
        <v>32</v>
      </c>
      <c r="C84" s="23">
        <v>7.5370094773545603E-4</v>
      </c>
      <c r="D84" s="23">
        <v>7.1171005427849798E-4</v>
      </c>
      <c r="E84" s="23">
        <v>6.7384693566957597E-4</v>
      </c>
      <c r="F84" s="23">
        <v>6.34516576712528E-4</v>
      </c>
      <c r="G84" s="23">
        <v>5.9916579461591097E-4</v>
      </c>
      <c r="H84" s="23">
        <v>7.2244035215966696E-4</v>
      </c>
      <c r="I84" s="23">
        <v>8.5888374275580408E-4</v>
      </c>
      <c r="J84" s="23">
        <v>8.7030018094166699E-4</v>
      </c>
      <c r="K84" s="23">
        <v>8.21813201744819E-4</v>
      </c>
      <c r="L84" s="23">
        <v>1.40248391520203E-3</v>
      </c>
      <c r="M84" s="23">
        <v>9.0202098966250897E-4</v>
      </c>
      <c r="N84" s="23">
        <v>8.4937281775242105E-4</v>
      </c>
      <c r="O84" s="23">
        <v>8.0205176342359292E-4</v>
      </c>
      <c r="P84" s="23">
        <v>7.5736710401580498E-4</v>
      </c>
      <c r="Q84" s="23">
        <v>9.3680155225537198E-4</v>
      </c>
      <c r="R84" s="23">
        <v>7.9385959699790993E-4</v>
      </c>
      <c r="S84" s="23">
        <v>6.9638562329350198E-4</v>
      </c>
      <c r="T84" s="23">
        <v>6.2290549693468404E-4</v>
      </c>
      <c r="U84" s="23">
        <v>1.2487941885895699E-3</v>
      </c>
      <c r="V84" s="23">
        <v>8.2294505169548703E-4</v>
      </c>
      <c r="W84" s="23">
        <v>1.18915882258936E-3</v>
      </c>
    </row>
    <row r="85" spans="1:23">
      <c r="A85" s="27" t="s">
        <v>123</v>
      </c>
      <c r="B85" s="27" t="s">
        <v>69</v>
      </c>
      <c r="C85" s="23">
        <v>0</v>
      </c>
      <c r="D85" s="23">
        <v>0</v>
      </c>
      <c r="E85" s="23">
        <v>1.1392766672209159E-3</v>
      </c>
      <c r="F85" s="23">
        <v>1.1438860313490661E-3</v>
      </c>
      <c r="G85" s="23">
        <v>1.2083815956108969E-3</v>
      </c>
      <c r="H85" s="23">
        <v>1.2375896424962009E-3</v>
      </c>
      <c r="I85" s="23">
        <v>1.239510510024274E-3</v>
      </c>
      <c r="J85" s="23">
        <v>1.2333325860523E-3</v>
      </c>
      <c r="K85" s="23">
        <v>1.2426540492686308E-3</v>
      </c>
      <c r="L85" s="23">
        <v>1.34727148969021E-3</v>
      </c>
      <c r="M85" s="23">
        <v>1.557987059127657E-3</v>
      </c>
      <c r="N85" s="23">
        <v>1.9347189645475551E-3</v>
      </c>
      <c r="O85" s="23">
        <v>1.8741703864623201E-3</v>
      </c>
      <c r="P85" s="23">
        <v>6.7489434896236293E-3</v>
      </c>
      <c r="Q85" s="23">
        <v>6908.5454918438008</v>
      </c>
      <c r="R85" s="23">
        <v>6505.3150913235859</v>
      </c>
      <c r="S85" s="23">
        <v>13366.691078107693</v>
      </c>
      <c r="T85" s="23">
        <v>12621.993459484209</v>
      </c>
      <c r="U85" s="23">
        <v>30140.8921186238</v>
      </c>
      <c r="V85" s="23">
        <v>28381.661581895001</v>
      </c>
      <c r="W85" s="23">
        <v>36233.540237762798</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3.5137035679014281E-3</v>
      </c>
      <c r="D87" s="28">
        <v>3.428083731260894E-3</v>
      </c>
      <c r="E87" s="28">
        <v>16501.73538486761</v>
      </c>
      <c r="F87" s="28">
        <v>30993.301128149826</v>
      </c>
      <c r="G87" s="28">
        <v>43780.734859991462</v>
      </c>
      <c r="H87" s="28">
        <v>54936.99646642671</v>
      </c>
      <c r="I87" s="28">
        <v>64797.062556623663</v>
      </c>
      <c r="J87" s="28">
        <v>72808.177718511652</v>
      </c>
      <c r="K87" s="28">
        <v>79832.036067984067</v>
      </c>
      <c r="L87" s="28">
        <v>85763.774527541784</v>
      </c>
      <c r="M87" s="28">
        <v>90980.149192459823</v>
      </c>
      <c r="N87" s="28">
        <v>94714.958830371368</v>
      </c>
      <c r="O87" s="28">
        <v>97931.468128397217</v>
      </c>
      <c r="P87" s="28">
        <v>100370.24009886982</v>
      </c>
      <c r="Q87" s="28">
        <v>102465.37968208434</v>
      </c>
      <c r="R87" s="28">
        <v>103374.88104479454</v>
      </c>
      <c r="S87" s="28">
        <v>104087.99116163766</v>
      </c>
      <c r="T87" s="28">
        <v>104344.06610451249</v>
      </c>
      <c r="U87" s="28">
        <v>104885.40683028204</v>
      </c>
      <c r="V87" s="28">
        <v>104467.74117100515</v>
      </c>
      <c r="W87" s="28">
        <v>98647.536640830833</v>
      </c>
    </row>
    <row r="89" spans="1:23" collapsed="1"/>
    <row r="90" spans="1:23">
      <c r="A90" s="7" t="s">
        <v>93</v>
      </c>
    </row>
  </sheetData>
  <sheetProtection algorithmName="SHA-512" hashValue="TOFscqebTv3HEXLiB68hVShfXhkQySvim3mSXVRWeC9P/ucdX+BSRxUWvJXQV1CnbjZDv2BWuwwdioGpmMm0NA==" saltValue="GXD+58VRiR7nDYn1t9SLN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112489.45338686382</v>
      </c>
      <c r="G6" s="23">
        <v>80693.390229366298</v>
      </c>
      <c r="H6" s="23">
        <v>12857.568344673089</v>
      </c>
      <c r="I6" s="23">
        <v>1025.9984728899578</v>
      </c>
      <c r="J6" s="23">
        <v>0</v>
      </c>
      <c r="K6" s="23">
        <v>2.4008556356547851E-4</v>
      </c>
      <c r="L6" s="23">
        <v>1.0794983691584599E-5</v>
      </c>
      <c r="M6" s="23">
        <v>2052.6775980153193</v>
      </c>
      <c r="N6" s="23">
        <v>0</v>
      </c>
      <c r="O6" s="23">
        <v>0</v>
      </c>
      <c r="P6" s="23">
        <v>441.7867814526287</v>
      </c>
      <c r="Q6" s="23">
        <v>0</v>
      </c>
      <c r="R6" s="23">
        <v>1195.18521755554</v>
      </c>
      <c r="S6" s="23">
        <v>0</v>
      </c>
      <c r="T6" s="23">
        <v>0</v>
      </c>
      <c r="U6" s="23">
        <v>0</v>
      </c>
      <c r="V6" s="23">
        <v>0</v>
      </c>
      <c r="W6" s="23">
        <v>43576.329370751519</v>
      </c>
    </row>
    <row r="7" spans="1:23">
      <c r="A7" s="27" t="s">
        <v>36</v>
      </c>
      <c r="B7" s="27" t="s">
        <v>67</v>
      </c>
      <c r="C7" s="23">
        <v>0</v>
      </c>
      <c r="D7" s="23">
        <v>0</v>
      </c>
      <c r="E7" s="23">
        <v>0</v>
      </c>
      <c r="F7" s="23">
        <v>29666.344963977106</v>
      </c>
      <c r="G7" s="23">
        <v>7142.3192885804674</v>
      </c>
      <c r="H7" s="23">
        <v>1.4113295289954139E-3</v>
      </c>
      <c r="I7" s="23">
        <v>3845.1917391507927</v>
      </c>
      <c r="J7" s="23">
        <v>48179.041863307983</v>
      </c>
      <c r="K7" s="23">
        <v>0</v>
      </c>
      <c r="L7" s="23">
        <v>0</v>
      </c>
      <c r="M7" s="23">
        <v>464.39224070928003</v>
      </c>
      <c r="N7" s="23">
        <v>0</v>
      </c>
      <c r="O7" s="23">
        <v>0</v>
      </c>
      <c r="P7" s="23">
        <v>0</v>
      </c>
      <c r="Q7" s="23">
        <v>0</v>
      </c>
      <c r="R7" s="23">
        <v>0</v>
      </c>
      <c r="S7" s="23">
        <v>0</v>
      </c>
      <c r="T7" s="23">
        <v>559.23071275244411</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142155.79835084092</v>
      </c>
      <c r="G17" s="28">
        <v>87835.709517946758</v>
      </c>
      <c r="H17" s="28">
        <v>12857.569756002618</v>
      </c>
      <c r="I17" s="28">
        <v>4871.1902120407503</v>
      </c>
      <c r="J17" s="28">
        <v>48179.041863307983</v>
      </c>
      <c r="K17" s="28">
        <v>2.4008556356547851E-4</v>
      </c>
      <c r="L17" s="28">
        <v>1.0794983691584599E-5</v>
      </c>
      <c r="M17" s="28">
        <v>2517.0698387245993</v>
      </c>
      <c r="N17" s="28">
        <v>0</v>
      </c>
      <c r="O17" s="28">
        <v>0</v>
      </c>
      <c r="P17" s="28">
        <v>441.7867814526287</v>
      </c>
      <c r="Q17" s="28">
        <v>0</v>
      </c>
      <c r="R17" s="28">
        <v>1195.18521755554</v>
      </c>
      <c r="S17" s="28">
        <v>0</v>
      </c>
      <c r="T17" s="28">
        <v>559.23071275244411</v>
      </c>
      <c r="U17" s="28">
        <v>0</v>
      </c>
      <c r="V17" s="28">
        <v>0</v>
      </c>
      <c r="W17" s="28">
        <v>43576.329370751519</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25209.2919188083</v>
      </c>
      <c r="G20" s="23">
        <v>50793.509949330873</v>
      </c>
      <c r="H20" s="23">
        <v>4737.3710412563314</v>
      </c>
      <c r="I20" s="23">
        <v>0</v>
      </c>
      <c r="J20" s="23">
        <v>0</v>
      </c>
      <c r="K20" s="23">
        <v>0</v>
      </c>
      <c r="L20" s="23">
        <v>0</v>
      </c>
      <c r="M20" s="23">
        <v>2052.677510981759</v>
      </c>
      <c r="N20" s="23">
        <v>0</v>
      </c>
      <c r="O20" s="23">
        <v>0</v>
      </c>
      <c r="P20" s="23">
        <v>295.80649597432017</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25209.2919188083</v>
      </c>
      <c r="G31" s="28">
        <v>50793.509949330873</v>
      </c>
      <c r="H31" s="28">
        <v>4737.3710412563314</v>
      </c>
      <c r="I31" s="28">
        <v>0</v>
      </c>
      <c r="J31" s="28">
        <v>0</v>
      </c>
      <c r="K31" s="28">
        <v>0</v>
      </c>
      <c r="L31" s="28">
        <v>0</v>
      </c>
      <c r="M31" s="28">
        <v>2052.677510981759</v>
      </c>
      <c r="N31" s="28">
        <v>0</v>
      </c>
      <c r="O31" s="28">
        <v>0</v>
      </c>
      <c r="P31" s="28">
        <v>295.80649597432017</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87280.161468055521</v>
      </c>
      <c r="G34" s="23">
        <v>29899.880280035424</v>
      </c>
      <c r="H34" s="23">
        <v>8120.1973034167577</v>
      </c>
      <c r="I34" s="23">
        <v>1025.9984728899578</v>
      </c>
      <c r="J34" s="23">
        <v>0</v>
      </c>
      <c r="K34" s="23">
        <v>2.4008556356547851E-4</v>
      </c>
      <c r="L34" s="23">
        <v>1.0794983691584599E-5</v>
      </c>
      <c r="M34" s="23">
        <v>8.7033560344187451E-5</v>
      </c>
      <c r="N34" s="23">
        <v>0</v>
      </c>
      <c r="O34" s="23">
        <v>0</v>
      </c>
      <c r="P34" s="23">
        <v>145.9802854783085</v>
      </c>
      <c r="Q34" s="23">
        <v>0</v>
      </c>
      <c r="R34" s="23">
        <v>1195.18521755554</v>
      </c>
      <c r="S34" s="23">
        <v>0</v>
      </c>
      <c r="T34" s="23">
        <v>0</v>
      </c>
      <c r="U34" s="23">
        <v>0</v>
      </c>
      <c r="V34" s="23">
        <v>0</v>
      </c>
      <c r="W34" s="23">
        <v>43576.329370751519</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87280.161468055521</v>
      </c>
      <c r="G45" s="28">
        <v>29899.880280035424</v>
      </c>
      <c r="H45" s="28">
        <v>8120.1973034167577</v>
      </c>
      <c r="I45" s="28">
        <v>1025.9984728899578</v>
      </c>
      <c r="J45" s="28">
        <v>0</v>
      </c>
      <c r="K45" s="28">
        <v>2.4008556356547851E-4</v>
      </c>
      <c r="L45" s="28">
        <v>1.0794983691584599E-5</v>
      </c>
      <c r="M45" s="28">
        <v>8.7033560344187451E-5</v>
      </c>
      <c r="N45" s="28">
        <v>0</v>
      </c>
      <c r="O45" s="28">
        <v>0</v>
      </c>
      <c r="P45" s="28">
        <v>145.9802854783085</v>
      </c>
      <c r="Q45" s="28">
        <v>0</v>
      </c>
      <c r="R45" s="28">
        <v>1195.18521755554</v>
      </c>
      <c r="S45" s="28">
        <v>0</v>
      </c>
      <c r="T45" s="28">
        <v>0</v>
      </c>
      <c r="U45" s="28">
        <v>0</v>
      </c>
      <c r="V45" s="28">
        <v>0</v>
      </c>
      <c r="W45" s="28">
        <v>43576.329370751519</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29666.344963977106</v>
      </c>
      <c r="G49" s="23">
        <v>7142.3192885804674</v>
      </c>
      <c r="H49" s="23">
        <v>1.4113295289954139E-3</v>
      </c>
      <c r="I49" s="23">
        <v>3845.1917391507927</v>
      </c>
      <c r="J49" s="23">
        <v>48179.041863307983</v>
      </c>
      <c r="K49" s="23">
        <v>0</v>
      </c>
      <c r="L49" s="23">
        <v>0</v>
      </c>
      <c r="M49" s="23">
        <v>464.39224070928003</v>
      </c>
      <c r="N49" s="23">
        <v>0</v>
      </c>
      <c r="O49" s="23">
        <v>0</v>
      </c>
      <c r="P49" s="23">
        <v>0</v>
      </c>
      <c r="Q49" s="23">
        <v>0</v>
      </c>
      <c r="R49" s="23">
        <v>0</v>
      </c>
      <c r="S49" s="23">
        <v>0</v>
      </c>
      <c r="T49" s="23">
        <v>559.23071275244411</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29666.344963977106</v>
      </c>
      <c r="G59" s="28">
        <v>7142.3192885804674</v>
      </c>
      <c r="H59" s="28">
        <v>1.4113295289954139E-3</v>
      </c>
      <c r="I59" s="28">
        <v>3845.1917391507927</v>
      </c>
      <c r="J59" s="28">
        <v>48179.041863307983</v>
      </c>
      <c r="K59" s="28">
        <v>0</v>
      </c>
      <c r="L59" s="28">
        <v>0</v>
      </c>
      <c r="M59" s="28">
        <v>464.39224070928003</v>
      </c>
      <c r="N59" s="28">
        <v>0</v>
      </c>
      <c r="O59" s="28">
        <v>0</v>
      </c>
      <c r="P59" s="28">
        <v>0</v>
      </c>
      <c r="Q59" s="28">
        <v>0</v>
      </c>
      <c r="R59" s="28">
        <v>0</v>
      </c>
      <c r="S59" s="28">
        <v>0</v>
      </c>
      <c r="T59" s="28">
        <v>559.23071275244411</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Mm77k1BGVnph/E/piFqUUpBFPKcJqpp2u3f8CvpCoh18UqoLAG1Go+2iRsHJlh8Jgy2F7zhSHSiBvvNRbShMvQ==" saltValue="apIAxFQVJw52k1PEyZ30E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2.988479115594619E-4</v>
      </c>
      <c r="D4" s="23">
        <v>3.243776141903263E-4</v>
      </c>
      <c r="E4" s="23">
        <v>3.22010156993022E-4</v>
      </c>
      <c r="F4" s="23">
        <v>3.5384172584215692E-4</v>
      </c>
      <c r="G4" s="23">
        <v>3.7004029509935129E-4</v>
      </c>
      <c r="H4" s="23">
        <v>3.9979418850838498E-4</v>
      </c>
      <c r="I4" s="23">
        <v>3.8392570563791688E-4</v>
      </c>
      <c r="J4" s="23">
        <v>3.6703704507465046E-4</v>
      </c>
      <c r="K4" s="23">
        <v>4.0907719435158776E-4</v>
      </c>
      <c r="L4" s="23">
        <v>4.2554168119463752E-4</v>
      </c>
      <c r="M4" s="23">
        <v>4.2306048734076004E-4</v>
      </c>
      <c r="N4" s="23">
        <v>21339.239950955089</v>
      </c>
      <c r="O4" s="23">
        <v>28083.779082074849</v>
      </c>
      <c r="P4" s="23">
        <v>26519.149268286204</v>
      </c>
      <c r="Q4" s="23">
        <v>30552.310604258753</v>
      </c>
      <c r="R4" s="23">
        <v>29649.24289898869</v>
      </c>
      <c r="S4" s="23">
        <v>29808.814521646193</v>
      </c>
      <c r="T4" s="23">
        <v>30035.68940973057</v>
      </c>
      <c r="U4" s="23">
        <v>33124.750723331817</v>
      </c>
      <c r="V4" s="23">
        <v>32233.43907235386</v>
      </c>
      <c r="W4" s="23">
        <v>45912.425235068375</v>
      </c>
    </row>
    <row r="5" spans="1:23">
      <c r="A5" s="27" t="s">
        <v>120</v>
      </c>
      <c r="B5" s="27" t="s">
        <v>70</v>
      </c>
      <c r="C5" s="23">
        <v>2.9453661273029296E-4</v>
      </c>
      <c r="D5" s="23">
        <v>3.39695592514333E-4</v>
      </c>
      <c r="E5" s="23">
        <v>3.4903737161512497E-4</v>
      </c>
      <c r="F5" s="23">
        <v>4.1551460459222499E-4</v>
      </c>
      <c r="G5" s="23">
        <v>8.6162436797001098E-4</v>
      </c>
      <c r="H5" s="23">
        <v>1.642579760714683E-3</v>
      </c>
      <c r="I5" s="23">
        <v>1.5551941857453841E-3</v>
      </c>
      <c r="J5" s="23">
        <v>34334.042977177094</v>
      </c>
      <c r="K5" s="23">
        <v>32421.192602060761</v>
      </c>
      <c r="L5" s="23">
        <v>30614.91274201429</v>
      </c>
      <c r="M5" s="23">
        <v>38669.296968704686</v>
      </c>
      <c r="N5" s="23">
        <v>36412.290018039464</v>
      </c>
      <c r="O5" s="23">
        <v>34383.654479531753</v>
      </c>
      <c r="P5" s="23">
        <v>32468.040178967556</v>
      </c>
      <c r="Q5" s="23">
        <v>33033.824162939862</v>
      </c>
      <c r="R5" s="23">
        <v>35368.758124421853</v>
      </c>
      <c r="S5" s="23">
        <v>69071.309277380336</v>
      </c>
      <c r="T5" s="23">
        <v>65223.143804358238</v>
      </c>
      <c r="U5" s="23">
        <v>61753.25940218124</v>
      </c>
      <c r="V5" s="23">
        <v>64704.152494800299</v>
      </c>
      <c r="W5" s="23">
        <v>70854.385638928827</v>
      </c>
    </row>
    <row r="6" spans="1:23">
      <c r="A6" s="27" t="s">
        <v>121</v>
      </c>
      <c r="B6" s="27" t="s">
        <v>70</v>
      </c>
      <c r="C6" s="23">
        <v>6.8358399578472901E-5</v>
      </c>
      <c r="D6" s="23">
        <v>6.4549952365805597E-5</v>
      </c>
      <c r="E6" s="23">
        <v>6.1115881864856394E-5</v>
      </c>
      <c r="F6" s="23">
        <v>5.7548737095795606E-5</v>
      </c>
      <c r="G6" s="23">
        <v>5.4342527928575302E-5</v>
      </c>
      <c r="H6" s="23">
        <v>5.13149460908627E-5</v>
      </c>
      <c r="I6" s="23">
        <v>4.8584980596391197E-5</v>
      </c>
      <c r="J6" s="23">
        <v>4.5749225730371805E-5</v>
      </c>
      <c r="K6" s="23">
        <v>4.3200401997093592E-5</v>
      </c>
      <c r="L6" s="23">
        <v>4.0793580720023298E-5</v>
      </c>
      <c r="M6" s="23">
        <v>3.8623353987944012E-5</v>
      </c>
      <c r="N6" s="23">
        <v>3.636902841924261E-5</v>
      </c>
      <c r="O6" s="23">
        <v>3.4342803028291498E-5</v>
      </c>
      <c r="P6" s="23">
        <v>3.2429464604998819E-5</v>
      </c>
      <c r="Q6" s="23">
        <v>3.0704210539271682E-5</v>
      </c>
      <c r="R6" s="23">
        <v>2.8912100850737768E-5</v>
      </c>
      <c r="S6" s="23">
        <v>2.7301322796009518E-5</v>
      </c>
      <c r="T6" s="23">
        <v>2.5780285917648471E-5</v>
      </c>
      <c r="U6" s="23">
        <v>2.4786864841108768E-5</v>
      </c>
      <c r="V6" s="23">
        <v>6.3260479991828064E-5</v>
      </c>
      <c r="W6" s="23">
        <v>6.1138037965310972E-5</v>
      </c>
    </row>
    <row r="7" spans="1:23">
      <c r="A7" s="27" t="s">
        <v>122</v>
      </c>
      <c r="B7" s="27" t="s">
        <v>70</v>
      </c>
      <c r="C7" s="23">
        <v>3.1642484716066642E-4</v>
      </c>
      <c r="D7" s="23">
        <v>3.4023919022409976E-4</v>
      </c>
      <c r="E7" s="23">
        <v>3.7594704946243595E-4</v>
      </c>
      <c r="F7" s="23">
        <v>4.427627744293694E-4</v>
      </c>
      <c r="G7" s="23">
        <v>4.8168773058184395E-4</v>
      </c>
      <c r="H7" s="23">
        <v>6.1283487430689103E-4</v>
      </c>
      <c r="I7" s="23">
        <v>6.5426864898616467E-4</v>
      </c>
      <c r="J7" s="23">
        <v>1660.8507304027062</v>
      </c>
      <c r="K7" s="23">
        <v>1568.3199501845029</v>
      </c>
      <c r="L7" s="23">
        <v>1480.9442492495377</v>
      </c>
      <c r="M7" s="23">
        <v>1402.1577174603267</v>
      </c>
      <c r="N7" s="23">
        <v>4771.0009969692856</v>
      </c>
      <c r="O7" s="23">
        <v>4505.1945270164106</v>
      </c>
      <c r="P7" s="23">
        <v>4254.196918652563</v>
      </c>
      <c r="Q7" s="23">
        <v>5759.0604854612993</v>
      </c>
      <c r="R7" s="23">
        <v>7519.4416488736897</v>
      </c>
      <c r="S7" s="23">
        <v>11875.43896628019</v>
      </c>
      <c r="T7" s="23">
        <v>11852.31564300191</v>
      </c>
      <c r="U7" s="23">
        <v>14976.737514232498</v>
      </c>
      <c r="V7" s="23">
        <v>14102.591730634733</v>
      </c>
      <c r="W7" s="23">
        <v>13316.89510385406</v>
      </c>
    </row>
    <row r="8" spans="1:23">
      <c r="A8" s="27" t="s">
        <v>123</v>
      </c>
      <c r="B8" s="27" t="s">
        <v>70</v>
      </c>
      <c r="C8" s="23">
        <v>0</v>
      </c>
      <c r="D8" s="23">
        <v>0</v>
      </c>
      <c r="E8" s="23">
        <v>0</v>
      </c>
      <c r="F8" s="23">
        <v>0</v>
      </c>
      <c r="G8" s="23">
        <v>0</v>
      </c>
      <c r="H8" s="23">
        <v>0</v>
      </c>
      <c r="I8" s="23">
        <v>0</v>
      </c>
      <c r="J8" s="23">
        <v>0</v>
      </c>
      <c r="K8" s="23">
        <v>0</v>
      </c>
      <c r="L8" s="23">
        <v>602.39903665955603</v>
      </c>
      <c r="M8" s="23">
        <v>1136.897541532727</v>
      </c>
      <c r="N8" s="23">
        <v>1866.0889327382458</v>
      </c>
      <c r="O8" s="23">
        <v>2513.3511592246082</v>
      </c>
      <c r="P8" s="23">
        <v>2373.3249843020249</v>
      </c>
      <c r="Q8" s="23">
        <v>2247.0636158726466</v>
      </c>
      <c r="R8" s="23">
        <v>2115.909471016631</v>
      </c>
      <c r="S8" s="23">
        <v>1998.025939850874</v>
      </c>
      <c r="T8" s="23">
        <v>1886.7100464363959</v>
      </c>
      <c r="U8" s="23">
        <v>1786.3366909675231</v>
      </c>
      <c r="V8" s="23">
        <v>1682.0737500014341</v>
      </c>
      <c r="W8" s="23">
        <v>1588.3604810513609</v>
      </c>
    </row>
    <row r="9" spans="1:23">
      <c r="A9" s="21" t="s">
        <v>36</v>
      </c>
      <c r="B9" s="21" t="s">
        <v>142</v>
      </c>
      <c r="C9" s="28">
        <v>9.7816777102889422E-4</v>
      </c>
      <c r="D9" s="28">
        <v>1.0688623492945647E-3</v>
      </c>
      <c r="E9" s="28">
        <v>1.1081104599354394E-3</v>
      </c>
      <c r="F9" s="28">
        <v>1.2696678419595469E-3</v>
      </c>
      <c r="G9" s="28">
        <v>1.7676949215797817E-3</v>
      </c>
      <c r="H9" s="28">
        <v>2.7065237696208217E-3</v>
      </c>
      <c r="I9" s="28">
        <v>2.641973520965857E-3</v>
      </c>
      <c r="J9" s="28">
        <v>35994.894120366072</v>
      </c>
      <c r="K9" s="28">
        <v>33989.513004522858</v>
      </c>
      <c r="L9" s="28">
        <v>32698.256494258647</v>
      </c>
      <c r="M9" s="28">
        <v>41208.352689381587</v>
      </c>
      <c r="N9" s="28">
        <v>64388.61993507111</v>
      </c>
      <c r="O9" s="28">
        <v>69485.979282190427</v>
      </c>
      <c r="P9" s="28">
        <v>65614.711382637819</v>
      </c>
      <c r="Q9" s="28">
        <v>71592.258899236767</v>
      </c>
      <c r="R9" s="28">
        <v>74653.352172212952</v>
      </c>
      <c r="S9" s="28">
        <v>112753.58873245893</v>
      </c>
      <c r="T9" s="28">
        <v>108997.8589293074</v>
      </c>
      <c r="U9" s="28">
        <v>111641.08435549994</v>
      </c>
      <c r="V9" s="28">
        <v>112722.2571110508</v>
      </c>
      <c r="W9" s="28">
        <v>131672.06652004065</v>
      </c>
    </row>
    <row r="12" spans="1:23">
      <c r="A12" s="7" t="s">
        <v>93</v>
      </c>
    </row>
  </sheetData>
  <sheetProtection algorithmName="SHA-512" hashValue="N3KW+/vlfSojmoZhStM9Kc5PRgmwGnNaC2vLn8Q+2lU+yBwwnJ0Jbk63cUALksOVl+uD0tAjB0i3Zw66Q38c1Q==" saltValue="bl8mQSiSuvP2zIpL6dGPEQ=="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6.2687861400000002E-4</v>
      </c>
      <c r="D4" s="23">
        <v>6.2785097999999999E-4</v>
      </c>
      <c r="E4" s="23">
        <v>6.3409970500000006E-4</v>
      </c>
      <c r="F4" s="23">
        <v>207.99179796280498</v>
      </c>
      <c r="G4" s="23">
        <v>6.4547083000000003E-4</v>
      </c>
      <c r="H4" s="23">
        <v>6.4526796500000009E-4</v>
      </c>
      <c r="I4" s="23">
        <v>6.4817017799999896E-4</v>
      </c>
      <c r="J4" s="23">
        <v>6.5074965000000006E-4</v>
      </c>
      <c r="K4" s="23">
        <v>307.65737237950998</v>
      </c>
      <c r="L4" s="23">
        <v>6.5672303E-4</v>
      </c>
      <c r="M4" s="23">
        <v>195.82579788628001</v>
      </c>
      <c r="N4" s="23">
        <v>792.29327841590509</v>
      </c>
      <c r="O4" s="23">
        <v>15469.984152999999</v>
      </c>
      <c r="P4" s="23">
        <v>197.25395076943602</v>
      </c>
      <c r="Q4" s="23">
        <v>1292.0013627201099</v>
      </c>
      <c r="R4" s="23">
        <v>787.51649744899998</v>
      </c>
      <c r="S4" s="23">
        <v>2706.6264876587102</v>
      </c>
      <c r="T4" s="23">
        <v>6.5727857599999907E-4</v>
      </c>
      <c r="U4" s="23">
        <v>15233.841522999999</v>
      </c>
      <c r="V4" s="23">
        <v>35.745534592670005</v>
      </c>
      <c r="W4" s="23">
        <v>939.39026543392981</v>
      </c>
    </row>
    <row r="5" spans="1:23">
      <c r="A5" s="27" t="s">
        <v>120</v>
      </c>
      <c r="B5" s="27" t="s">
        <v>63</v>
      </c>
      <c r="C5" s="23">
        <v>7.3877917199999894E-4</v>
      </c>
      <c r="D5" s="23">
        <v>7.3874760500000007E-4</v>
      </c>
      <c r="E5" s="23">
        <v>7.4268478400000019E-4</v>
      </c>
      <c r="F5" s="23">
        <v>7.5496097399999995E-4</v>
      </c>
      <c r="G5" s="23">
        <v>4.2736816868349994</v>
      </c>
      <c r="H5" s="23">
        <v>7.5499755599999906E-4</v>
      </c>
      <c r="I5" s="23">
        <v>7.5901833499999994E-4</v>
      </c>
      <c r="J5" s="23">
        <v>32185.483404000002</v>
      </c>
      <c r="K5" s="23">
        <v>128.50445179120999</v>
      </c>
      <c r="L5" s="23">
        <v>3.7368677226260001</v>
      </c>
      <c r="M5" s="23">
        <v>7.6068540099999903E-4</v>
      </c>
      <c r="N5" s="23">
        <v>494.27867369485608</v>
      </c>
      <c r="O5" s="23">
        <v>6016.8412451314498</v>
      </c>
      <c r="P5" s="23">
        <v>7.5604439000000005E-4</v>
      </c>
      <c r="Q5" s="23">
        <v>482.22133228952998</v>
      </c>
      <c r="R5" s="23">
        <v>6533.2981402130399</v>
      </c>
      <c r="S5" s="23">
        <v>7300.0394445707652</v>
      </c>
      <c r="T5" s="23">
        <v>7.6216040499999893E-4</v>
      </c>
      <c r="U5" s="23">
        <v>5927.2257955592095</v>
      </c>
      <c r="V5" s="23">
        <v>7.6484202499999996E-4</v>
      </c>
      <c r="W5" s="23">
        <v>5581.3760791023451</v>
      </c>
    </row>
    <row r="6" spans="1:23">
      <c r="A6" s="27" t="s">
        <v>121</v>
      </c>
      <c r="B6" s="27" t="s">
        <v>63</v>
      </c>
      <c r="C6" s="23">
        <v>6.5935293400000005E-4</v>
      </c>
      <c r="D6" s="23">
        <v>6.5675103499999987E-4</v>
      </c>
      <c r="E6" s="23">
        <v>18.387641035686002</v>
      </c>
      <c r="F6" s="23">
        <v>6.7772571299999998E-4</v>
      </c>
      <c r="G6" s="23">
        <v>6.7723772999999895E-4</v>
      </c>
      <c r="H6" s="23">
        <v>6.77297567E-4</v>
      </c>
      <c r="I6" s="23">
        <v>6.8408635999999995E-4</v>
      </c>
      <c r="J6" s="23">
        <v>6.875031339999998E-4</v>
      </c>
      <c r="K6" s="23">
        <v>6.9110491199999983E-4</v>
      </c>
      <c r="L6" s="23">
        <v>6.923198E-4</v>
      </c>
      <c r="M6" s="23">
        <v>6.870129399999999E-4</v>
      </c>
      <c r="N6" s="23">
        <v>6.9272062499999996E-4</v>
      </c>
      <c r="O6" s="23">
        <v>6.9163023999999898E-4</v>
      </c>
      <c r="P6" s="23">
        <v>6.8340445099999991E-4</v>
      </c>
      <c r="Q6" s="23">
        <v>692.27416898858996</v>
      </c>
      <c r="R6" s="23">
        <v>6.8232721600000005E-4</v>
      </c>
      <c r="S6" s="23">
        <v>608.22346234476402</v>
      </c>
      <c r="T6" s="23">
        <v>6.866396690000001E-4</v>
      </c>
      <c r="U6" s="23">
        <v>569.40539715325508</v>
      </c>
      <c r="V6" s="23">
        <v>27.566238148974996</v>
      </c>
      <c r="W6" s="23">
        <v>811.8105733710388</v>
      </c>
    </row>
    <row r="7" spans="1:23">
      <c r="A7" s="27" t="s">
        <v>122</v>
      </c>
      <c r="B7" s="27" t="s">
        <v>63</v>
      </c>
      <c r="C7" s="23">
        <v>6.2527668999999998E-4</v>
      </c>
      <c r="D7" s="23">
        <v>6.2311920499999993E-4</v>
      </c>
      <c r="E7" s="23">
        <v>15.868275766256</v>
      </c>
      <c r="F7" s="23">
        <v>6.4473051900000003E-4</v>
      </c>
      <c r="G7" s="23">
        <v>6.4567976999999901E-4</v>
      </c>
      <c r="H7" s="23">
        <v>6.4467064000000001E-4</v>
      </c>
      <c r="I7" s="23">
        <v>6.4874298599999899E-4</v>
      </c>
      <c r="J7" s="23">
        <v>6.4910277999999995E-4</v>
      </c>
      <c r="K7" s="23">
        <v>6.5125185000000001E-4</v>
      </c>
      <c r="L7" s="23">
        <v>6.5414577999999988E-4</v>
      </c>
      <c r="M7" s="23">
        <v>6.48040924E-4</v>
      </c>
      <c r="N7" s="23">
        <v>6.5466704E-4</v>
      </c>
      <c r="O7" s="23">
        <v>6.5493705499999899E-4</v>
      </c>
      <c r="P7" s="23">
        <v>6.4684771499999994E-4</v>
      </c>
      <c r="Q7" s="23">
        <v>644.06478201188588</v>
      </c>
      <c r="R7" s="23">
        <v>2886.9541368999999</v>
      </c>
      <c r="S7" s="23">
        <v>859.19782013068004</v>
      </c>
      <c r="T7" s="23">
        <v>9.3271799855100017</v>
      </c>
      <c r="U7" s="23">
        <v>557.67805127070994</v>
      </c>
      <c r="V7" s="23">
        <v>17.384898517294001</v>
      </c>
      <c r="W7" s="23">
        <v>667.82737913389997</v>
      </c>
    </row>
    <row r="8" spans="1:23">
      <c r="A8" s="27" t="s">
        <v>123</v>
      </c>
      <c r="B8" s="27" t="s">
        <v>63</v>
      </c>
      <c r="C8" s="23">
        <v>3.67149269E-4</v>
      </c>
      <c r="D8" s="23">
        <v>3.6456369599999997E-4</v>
      </c>
      <c r="E8" s="23">
        <v>3.6815037000000002E-4</v>
      </c>
      <c r="F8" s="23">
        <v>3.66560145E-4</v>
      </c>
      <c r="G8" s="23">
        <v>3.6175365000000004E-4</v>
      </c>
      <c r="H8" s="23">
        <v>3.6323389199999901E-4</v>
      </c>
      <c r="I8" s="23">
        <v>3.6499932000000004E-4</v>
      </c>
      <c r="J8" s="23">
        <v>3.6428879999999999E-4</v>
      </c>
      <c r="K8" s="23">
        <v>3.6579666999999997E-4</v>
      </c>
      <c r="L8" s="23">
        <v>3.6525626499999997E-4</v>
      </c>
      <c r="M8" s="23">
        <v>3.6762667500000003E-4</v>
      </c>
      <c r="N8" s="23">
        <v>3.6955769000000007E-4</v>
      </c>
      <c r="O8" s="23">
        <v>3.6893241799999999E-4</v>
      </c>
      <c r="P8" s="23">
        <v>3.6864018100000003E-4</v>
      </c>
      <c r="Q8" s="23">
        <v>53.837684944119992</v>
      </c>
      <c r="R8" s="23">
        <v>3.6852717000000003E-4</v>
      </c>
      <c r="S8" s="23">
        <v>51.665220920776001</v>
      </c>
      <c r="T8" s="23">
        <v>3.6887895E-4</v>
      </c>
      <c r="U8" s="23">
        <v>44.753315736810002</v>
      </c>
      <c r="V8" s="23">
        <v>3.6733101499999998E-4</v>
      </c>
      <c r="W8" s="23">
        <v>51.599988411159998</v>
      </c>
    </row>
    <row r="9" spans="1:23">
      <c r="A9" s="21" t="s">
        <v>36</v>
      </c>
      <c r="B9" s="21" t="s">
        <v>142</v>
      </c>
      <c r="C9" s="28">
        <v>3.0174366789999991E-3</v>
      </c>
      <c r="D9" s="28">
        <v>3.0110325209999995E-3</v>
      </c>
      <c r="E9" s="28">
        <v>34.257661736801005</v>
      </c>
      <c r="F9" s="28">
        <v>207.994241940156</v>
      </c>
      <c r="G9" s="28">
        <v>4.2760118288149993</v>
      </c>
      <c r="H9" s="28">
        <v>3.0854676199999981E-3</v>
      </c>
      <c r="I9" s="28">
        <v>3.1050171789999978E-3</v>
      </c>
      <c r="J9" s="28">
        <v>32185.485755644368</v>
      </c>
      <c r="K9" s="28">
        <v>436.16353232415196</v>
      </c>
      <c r="L9" s="28">
        <v>3.7392361675010002</v>
      </c>
      <c r="M9" s="28">
        <v>195.82826125222002</v>
      </c>
      <c r="N9" s="28">
        <v>1286.5736690561162</v>
      </c>
      <c r="O9" s="28">
        <v>21486.827113631163</v>
      </c>
      <c r="P9" s="28">
        <v>197.25640570617298</v>
      </c>
      <c r="Q9" s="28">
        <v>3164.3993309542357</v>
      </c>
      <c r="R9" s="28">
        <v>10207.769825416424</v>
      </c>
      <c r="S9" s="28">
        <v>11525.752435625696</v>
      </c>
      <c r="T9" s="28">
        <v>9.3296549431100022</v>
      </c>
      <c r="U9" s="28">
        <v>22332.904082719982</v>
      </c>
      <c r="V9" s="28">
        <v>80.697803431978997</v>
      </c>
      <c r="W9" s="28">
        <v>8052.0042854523736</v>
      </c>
    </row>
    <row r="12" spans="1:23">
      <c r="A12" s="7" t="s">
        <v>93</v>
      </c>
    </row>
  </sheetData>
  <sheetProtection algorithmName="SHA-512" hashValue="dX2pVW96KXXOmYdwrsfoMLMxq9reIRyrdgZHEsA9ueFSSrA3kMNkfsqVk/FoJT1uQnQhPyFt+6t/ouNQ4Zze0g==" saltValue="/NEBINAiW6yw13WBfHabkA=="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1202.47692963043</v>
      </c>
      <c r="D4" s="23">
        <v>1091.0377197374598</v>
      </c>
      <c r="E4" s="23">
        <v>1302.1242198888599</v>
      </c>
      <c r="F4" s="23">
        <v>933.12676329999999</v>
      </c>
      <c r="G4" s="23">
        <v>498.59118799999999</v>
      </c>
      <c r="H4" s="23">
        <v>712.21125399999994</v>
      </c>
      <c r="I4" s="23">
        <v>703.04521</v>
      </c>
      <c r="J4" s="23">
        <v>870.98815000000002</v>
      </c>
      <c r="K4" s="23">
        <v>1005.3009939999999</v>
      </c>
      <c r="L4" s="23">
        <v>1250.8458400000002</v>
      </c>
      <c r="M4" s="23">
        <v>1554.4141400000001</v>
      </c>
      <c r="N4" s="23">
        <v>1701.6508399999998</v>
      </c>
      <c r="O4" s="23">
        <v>1693.827</v>
      </c>
      <c r="P4" s="23">
        <v>1748.6726400000002</v>
      </c>
      <c r="Q4" s="23">
        <v>1668.9315299999998</v>
      </c>
      <c r="R4" s="23">
        <v>1827.01404</v>
      </c>
      <c r="S4" s="23">
        <v>1478.05756</v>
      </c>
      <c r="T4" s="23">
        <v>1585.952</v>
      </c>
      <c r="U4" s="23">
        <v>1424.98489</v>
      </c>
      <c r="V4" s="23">
        <v>1249.6846560000001</v>
      </c>
      <c r="W4" s="23">
        <v>1202.3411299999998</v>
      </c>
    </row>
    <row r="5" spans="1:23">
      <c r="A5" s="21" t="s">
        <v>36</v>
      </c>
      <c r="B5" s="21" t="s">
        <v>142</v>
      </c>
      <c r="C5" s="28">
        <v>1202.47692963043</v>
      </c>
      <c r="D5" s="28">
        <v>1091.0377197374598</v>
      </c>
      <c r="E5" s="28">
        <v>1302.1242198888599</v>
      </c>
      <c r="F5" s="28">
        <v>933.12676329999999</v>
      </c>
      <c r="G5" s="28">
        <v>498.59118799999999</v>
      </c>
      <c r="H5" s="28">
        <v>712.21125399999994</v>
      </c>
      <c r="I5" s="28">
        <v>703.04521</v>
      </c>
      <c r="J5" s="28">
        <v>870.98815000000002</v>
      </c>
      <c r="K5" s="28">
        <v>1005.3009939999999</v>
      </c>
      <c r="L5" s="28">
        <v>1250.8458400000002</v>
      </c>
      <c r="M5" s="28">
        <v>1554.4141400000001</v>
      </c>
      <c r="N5" s="28">
        <v>1701.6508399999998</v>
      </c>
      <c r="O5" s="28">
        <v>1693.827</v>
      </c>
      <c r="P5" s="28">
        <v>1748.6726400000002</v>
      </c>
      <c r="Q5" s="28">
        <v>1668.9315299999998</v>
      </c>
      <c r="R5" s="28">
        <v>1827.01404</v>
      </c>
      <c r="S5" s="28">
        <v>1478.05756</v>
      </c>
      <c r="T5" s="28">
        <v>1585.952</v>
      </c>
      <c r="U5" s="28">
        <v>1424.98489</v>
      </c>
      <c r="V5" s="28">
        <v>1249.6846560000001</v>
      </c>
      <c r="W5" s="28">
        <v>1202.3411299999998</v>
      </c>
    </row>
    <row r="8" spans="1:23">
      <c r="A8" s="7" t="s">
        <v>93</v>
      </c>
    </row>
  </sheetData>
  <sheetProtection algorithmName="SHA-512" hashValue="WxM2uHAwLIsFp8Nz45FQNWGeJt0lEPMID3Q+ryI2zjAGEMOK5r0HxLi1GSvxaEF219QykKVxSQMf/SHEyHgqVg==" saltValue="9WBtduEOp2BglA/5aPl/Aw=="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TMXMWd4R/Zwa2e/PjZYf9zHI9rKk0uNsoQPy3orfRP0KzS0JFDeak3ZAAkY2Q+SFHRNHiDSIHvKFvheUBvGKNA==" saltValue="liiHi0HqjSuEiNyKIMSjLg=="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XhkI3rgK+gsUsxMhuDlYn784aq8Do/n8Dq2nWqqTkJ3Wbdh4+/tuOlgdrBdiMQtQYL6hrdC2E23x25uPkeM9Ww==" saltValue="0BgvYyd2/pHOu9g0V6CWTg=="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1.5044092055177316E-5</v>
      </c>
      <c r="J7" s="20">
        <f t="shared" ca="1" si="1"/>
        <v>1.6542534591280855E-5</v>
      </c>
      <c r="K7" s="20">
        <f t="shared" ca="1" si="1"/>
        <v>1.8519778590416535E-5</v>
      </c>
      <c r="L7" s="20">
        <f t="shared" ca="1" si="1"/>
        <v>-20.562785149520757</v>
      </c>
      <c r="M7" s="20">
        <f t="shared" ca="1" si="1"/>
        <v>-10.365220328852068</v>
      </c>
      <c r="N7" s="20">
        <f t="shared" ca="1" si="1"/>
        <v>8.7874540655080935</v>
      </c>
      <c r="O7" s="20">
        <f t="shared" ca="1" si="1"/>
        <v>0.83378421662095936</v>
      </c>
      <c r="P7" s="20">
        <f t="shared" ca="1" si="1"/>
        <v>18.020941009121366</v>
      </c>
      <c r="Q7" s="20">
        <f t="shared" ca="1" si="1"/>
        <v>6.8377469254068561</v>
      </c>
      <c r="R7" s="20">
        <f t="shared" ca="1" si="1"/>
        <v>15.261107937855064</v>
      </c>
      <c r="S7" s="20">
        <f t="shared" ca="1" si="1"/>
        <v>16.270016579302027</v>
      </c>
      <c r="T7" s="20">
        <f t="shared" ca="1" si="1"/>
        <v>88.911593189695381</v>
      </c>
      <c r="U7" s="20">
        <f t="shared" ca="1" si="1"/>
        <v>76.985552228793509</v>
      </c>
      <c r="V7" s="20">
        <f t="shared" ca="1" si="1"/>
        <v>94.432553819853581</v>
      </c>
      <c r="W7" s="20">
        <f t="shared" ca="1" si="1"/>
        <v>91.308927063336128</v>
      </c>
      <c r="X7" s="20">
        <f t="shared" ca="1" si="1"/>
        <v>90.864007961987753</v>
      </c>
      <c r="Y7" s="20">
        <f t="shared" ref="Y7:AC14" ca="1" si="2">(SUMIFS(OFFSET(INDIRECT("'"&amp;$E$1 &amp; "_"&amp;$E7 &amp; " Cost'!C:C"), 0, Y$1), INDIRECT("'"&amp;$E$1 &amp; "_"&amp;$E7 &amp; " Cost'!A:A"), $B$4)-SUMIFS(OFFSET(INDIRECT("'"&amp;$C$1 &amp; "_"&amp;$E7 &amp; " Cost'!C:C"), 0, Y$1), INDIRECT("'"&amp;$C$1 &amp; "_"&amp;$E7 &amp; " Cost'!A:A"), $B$4))/1000</f>
        <v>73.09346041881642</v>
      </c>
      <c r="Z7" s="20">
        <f t="shared" ca="1" si="2"/>
        <v>74.43938250396377</v>
      </c>
      <c r="AA7" s="20">
        <f t="shared" ca="1" si="2"/>
        <v>90.408095992291351</v>
      </c>
      <c r="AB7" s="20">
        <f t="shared" ca="1" si="2"/>
        <v>113.81088583738217</v>
      </c>
      <c r="AC7" s="20">
        <f t="shared" ca="1" si="2"/>
        <v>96.372181939501786</v>
      </c>
    </row>
    <row r="8" spans="1:29">
      <c r="E8" s="18" t="str">
        <f>H8</f>
        <v>FOM</v>
      </c>
      <c r="H8" s="19" t="s">
        <v>26</v>
      </c>
      <c r="I8" s="20">
        <f t="shared" ca="1" si="1"/>
        <v>2.9190563873271457E-6</v>
      </c>
      <c r="J8" s="20">
        <f t="shared" ca="1" si="1"/>
        <v>3.2171010934689548E-6</v>
      </c>
      <c r="K8" s="20">
        <f t="shared" ca="1" si="1"/>
        <v>3.2983160635922105E-6</v>
      </c>
      <c r="L8" s="20">
        <f t="shared" ca="1" si="1"/>
        <v>-2.6859245349896228</v>
      </c>
      <c r="M8" s="20">
        <f t="shared" ca="1" si="1"/>
        <v>-8.2181239863535165</v>
      </c>
      <c r="N8" s="20">
        <f t="shared" ca="1" si="1"/>
        <v>-17.786633418773185</v>
      </c>
      <c r="O8" s="20">
        <f t="shared" ca="1" si="1"/>
        <v>-9.4714862366054433</v>
      </c>
      <c r="P8" s="20">
        <f t="shared" ca="1" si="1"/>
        <v>30.850686555624328</v>
      </c>
      <c r="Q8" s="20">
        <f t="shared" ca="1" si="1"/>
        <v>3.0528708888544833</v>
      </c>
      <c r="R8" s="20">
        <f t="shared" ca="1" si="1"/>
        <v>5.1305028688295495</v>
      </c>
      <c r="S8" s="20">
        <f t="shared" ca="1" si="1"/>
        <v>22.763026233594051</v>
      </c>
      <c r="T8" s="20">
        <f t="shared" ca="1" si="1"/>
        <v>32.381723880447915</v>
      </c>
      <c r="U8" s="20">
        <f t="shared" ca="1" si="1"/>
        <v>28.574666727285134</v>
      </c>
      <c r="V8" s="20">
        <f t="shared" ca="1" si="1"/>
        <v>34.007416198574354</v>
      </c>
      <c r="W8" s="20">
        <f t="shared" ca="1" si="1"/>
        <v>23.451121704768507</v>
      </c>
      <c r="X8" s="20">
        <f t="shared" ca="1" si="1"/>
        <v>23.024474999162369</v>
      </c>
      <c r="Y8" s="20">
        <f t="shared" ca="1" si="2"/>
        <v>24.87969285476947</v>
      </c>
      <c r="Z8" s="20">
        <f t="shared" ca="1" si="2"/>
        <v>44.342985582633872</v>
      </c>
      <c r="AA8" s="20">
        <f t="shared" ca="1" si="2"/>
        <v>28.061395030041108</v>
      </c>
      <c r="AB8" s="20">
        <f t="shared" ca="1" si="2"/>
        <v>34.008001973753274</v>
      </c>
      <c r="AC8" s="20">
        <f t="shared" ca="1" si="2"/>
        <v>38.162343097657839</v>
      </c>
    </row>
    <row r="9" spans="1:29">
      <c r="E9" s="18" t="str">
        <f>H9</f>
        <v>Fuel</v>
      </c>
      <c r="H9" s="19" t="s">
        <v>76</v>
      </c>
      <c r="I9" s="20">
        <f t="shared" ca="1" si="1"/>
        <v>-0.39591447298950516</v>
      </c>
      <c r="J9" s="20">
        <f t="shared" ca="1" si="1"/>
        <v>-0.32646272908477114</v>
      </c>
      <c r="K9" s="20">
        <f t="shared" ca="1" si="1"/>
        <v>-0.57004528091521933</v>
      </c>
      <c r="L9" s="20">
        <f t="shared" ca="1" si="1"/>
        <v>11.180829650598811</v>
      </c>
      <c r="M9" s="20">
        <f t="shared" ca="1" si="1"/>
        <v>14.395535771820928</v>
      </c>
      <c r="N9" s="20">
        <f t="shared" ca="1" si="1"/>
        <v>-0.6087769260923378</v>
      </c>
      <c r="O9" s="20">
        <f t="shared" ca="1" si="1"/>
        <v>2.4647342730809467</v>
      </c>
      <c r="P9" s="20">
        <f t="shared" ca="1" si="1"/>
        <v>-16.728805172579595</v>
      </c>
      <c r="Q9" s="20">
        <f t="shared" ca="1" si="1"/>
        <v>-15.967040468151914</v>
      </c>
      <c r="R9" s="20">
        <f t="shared" ca="1" si="1"/>
        <v>-20.899260431002709</v>
      </c>
      <c r="S9" s="20">
        <f t="shared" ca="1" si="1"/>
        <v>46.851446738934612</v>
      </c>
      <c r="T9" s="20">
        <f t="shared" ca="1" si="1"/>
        <v>2.8680713287290418</v>
      </c>
      <c r="U9" s="20">
        <f t="shared" ca="1" si="1"/>
        <v>16.119970898360595</v>
      </c>
      <c r="V9" s="20">
        <f t="shared" ca="1" si="1"/>
        <v>10.542460789510631</v>
      </c>
      <c r="W9" s="20">
        <f t="shared" ca="1" si="1"/>
        <v>35.172554242736602</v>
      </c>
      <c r="X9" s="20">
        <f t="shared" ca="1" si="1"/>
        <v>12.271549630050897</v>
      </c>
      <c r="Y9" s="20">
        <f t="shared" ca="1" si="2"/>
        <v>39.0655428191683</v>
      </c>
      <c r="Z9" s="20">
        <f t="shared" ca="1" si="2"/>
        <v>26.685378703320282</v>
      </c>
      <c r="AA9" s="20">
        <f t="shared" ca="1" si="2"/>
        <v>15.019914213739218</v>
      </c>
      <c r="AB9" s="20">
        <f t="shared" ca="1" si="2"/>
        <v>20.522198499197255</v>
      </c>
      <c r="AC9" s="20">
        <f t="shared" ca="1" si="2"/>
        <v>16.613065231300016</v>
      </c>
    </row>
    <row r="10" spans="1:29">
      <c r="E10" s="18" t="str">
        <f>H10</f>
        <v>VOM</v>
      </c>
      <c r="H10" s="19" t="s">
        <v>50</v>
      </c>
      <c r="I10" s="20">
        <f t="shared" ca="1" si="1"/>
        <v>1.3730371937854216E-2</v>
      </c>
      <c r="J10" s="20">
        <f t="shared" ca="1" si="1"/>
        <v>-3.3774577818810943E-2</v>
      </c>
      <c r="K10" s="20">
        <f t="shared" ca="1" si="1"/>
        <v>4.165479772700928E-2</v>
      </c>
      <c r="L10" s="20">
        <f t="shared" ca="1" si="1"/>
        <v>0.8498667731239693</v>
      </c>
      <c r="M10" s="20">
        <f t="shared" ca="1" si="1"/>
        <v>1.7868435330750072</v>
      </c>
      <c r="N10" s="20">
        <f t="shared" ca="1" si="1"/>
        <v>1.0531524852794827</v>
      </c>
      <c r="O10" s="20">
        <f t="shared" ca="1" si="1"/>
        <v>1.6288989094196586</v>
      </c>
      <c r="P10" s="20">
        <f t="shared" ca="1" si="1"/>
        <v>0.8448227319018915</v>
      </c>
      <c r="Q10" s="20">
        <f t="shared" ca="1" si="1"/>
        <v>1.7084148325762945</v>
      </c>
      <c r="R10" s="20">
        <f t="shared" ca="1" si="1"/>
        <v>1.0291973285653513</v>
      </c>
      <c r="S10" s="20">
        <f t="shared" ca="1" si="1"/>
        <v>-3.0104882622259903</v>
      </c>
      <c r="T10" s="20">
        <f t="shared" ca="1" si="1"/>
        <v>-0.6142382411860744</v>
      </c>
      <c r="U10" s="20">
        <f t="shared" ca="1" si="1"/>
        <v>-1.1745745615122141</v>
      </c>
      <c r="V10" s="20">
        <f t="shared" ca="1" si="1"/>
        <v>-3.392019887034432</v>
      </c>
      <c r="W10" s="20">
        <f t="shared" ca="1" si="1"/>
        <v>-3.9806795609445835</v>
      </c>
      <c r="X10" s="20">
        <f t="shared" ca="1" si="1"/>
        <v>-4.5093887223737834</v>
      </c>
      <c r="Y10" s="20">
        <f t="shared" ca="1" si="2"/>
        <v>-3.4433964541321331</v>
      </c>
      <c r="Z10" s="20">
        <f t="shared" ca="1" si="2"/>
        <v>-2.3180223185194482</v>
      </c>
      <c r="AA10" s="20">
        <f t="shared" ca="1" si="2"/>
        <v>-1.0810020964035065</v>
      </c>
      <c r="AB10" s="20">
        <f t="shared" ca="1" si="2"/>
        <v>-5.589502147576888</v>
      </c>
      <c r="AC10" s="20">
        <f t="shared" ca="1" si="2"/>
        <v>-3.2475139072762396</v>
      </c>
    </row>
    <row r="11" spans="1:29">
      <c r="E11" s="18" t="str">
        <f>H11</f>
        <v>REHAB</v>
      </c>
      <c r="H11" s="19" t="s">
        <v>77</v>
      </c>
      <c r="I11" s="20">
        <f t="shared" ca="1" si="1"/>
        <v>0</v>
      </c>
      <c r="J11" s="20">
        <f t="shared" ca="1" si="1"/>
        <v>0</v>
      </c>
      <c r="K11" s="20">
        <f t="shared" ca="1" si="1"/>
        <v>0</v>
      </c>
      <c r="L11" s="20">
        <f t="shared" ca="1" si="1"/>
        <v>-5.1877503987569362</v>
      </c>
      <c r="M11" s="20">
        <f t="shared" ca="1" si="1"/>
        <v>5.8600916097688458</v>
      </c>
      <c r="N11" s="20">
        <f t="shared" ca="1" si="1"/>
        <v>2.1503494782312029</v>
      </c>
      <c r="O11" s="20">
        <f t="shared" ca="1" si="1"/>
        <v>2.1524694411529435</v>
      </c>
      <c r="P11" s="20">
        <f t="shared" ca="1" si="1"/>
        <v>-9.051613207429785</v>
      </c>
      <c r="Q11" s="20">
        <f t="shared" ca="1" si="1"/>
        <v>4.8671995072884261E-7</v>
      </c>
      <c r="R11" s="20">
        <f t="shared" ca="1" si="1"/>
        <v>4.3637096622262802E-8</v>
      </c>
      <c r="S11" s="20">
        <f t="shared" ca="1" si="1"/>
        <v>-1.9375988264371051</v>
      </c>
      <c r="T11" s="20">
        <f t="shared" ca="1" si="1"/>
        <v>3.7433690261766402E-9</v>
      </c>
      <c r="U11" s="20">
        <f t="shared" ca="1" si="1"/>
        <v>0</v>
      </c>
      <c r="V11" s="20">
        <f t="shared" ca="1" si="1"/>
        <v>-0.13439167913447142</v>
      </c>
      <c r="W11" s="20">
        <f t="shared" ca="1" si="1"/>
        <v>0</v>
      </c>
      <c r="X11" s="20">
        <f t="shared" ca="1" si="1"/>
        <v>-1.0244446002616314E-7</v>
      </c>
      <c r="Y11" s="20">
        <f t="shared" ca="1" si="2"/>
        <v>0</v>
      </c>
      <c r="Z11" s="20">
        <f t="shared" ca="1" si="2"/>
        <v>-0.55923071275244407</v>
      </c>
      <c r="AA11" s="20">
        <f t="shared" ca="1" si="2"/>
        <v>0</v>
      </c>
      <c r="AB11" s="20">
        <f t="shared" ca="1" si="2"/>
        <v>0</v>
      </c>
      <c r="AC11" s="20">
        <f t="shared" ca="1" si="2"/>
        <v>-3.5167217513814539</v>
      </c>
    </row>
    <row r="12" spans="1:29">
      <c r="E12" s="18" t="s">
        <v>86</v>
      </c>
      <c r="H12" s="19" t="s">
        <v>87</v>
      </c>
      <c r="I12" s="20">
        <f t="shared" ca="1" si="1"/>
        <v>6.0570729446892016E-7</v>
      </c>
      <c r="J12" s="20">
        <f t="shared" ca="1" si="1"/>
        <v>6.6556769330188629E-7</v>
      </c>
      <c r="K12" s="20">
        <f t="shared" ca="1" si="1"/>
        <v>6.8902673933068103E-7</v>
      </c>
      <c r="L12" s="20">
        <f t="shared" ca="1" si="1"/>
        <v>7.9554148151190591E-7</v>
      </c>
      <c r="M12" s="20">
        <f t="shared" ca="1" si="1"/>
        <v>1.1211687117406203E-6</v>
      </c>
      <c r="N12" s="20">
        <f t="shared" ca="1" si="1"/>
        <v>3.8177355216139256E-6</v>
      </c>
      <c r="O12" s="20">
        <f t="shared" ca="1" si="1"/>
        <v>3.6649969670115474E-6</v>
      </c>
      <c r="P12" s="20">
        <f t="shared" ca="1" si="1"/>
        <v>4.4154304930019865</v>
      </c>
      <c r="Q12" s="20">
        <f t="shared" ca="1" si="1"/>
        <v>4.1694339688949915</v>
      </c>
      <c r="R12" s="20">
        <f t="shared" ca="1" si="1"/>
        <v>4.9212871525216908</v>
      </c>
      <c r="S12" s="20">
        <f t="shared" ca="1" si="1"/>
        <v>4.6005552300183554</v>
      </c>
      <c r="T12" s="20">
        <f t="shared" ca="1" si="1"/>
        <v>12.574390367409142</v>
      </c>
      <c r="U12" s="20">
        <f t="shared" ca="1" si="1"/>
        <v>10.667539102242824</v>
      </c>
      <c r="V12" s="20">
        <f t="shared" ca="1" si="1"/>
        <v>11.212440691229872</v>
      </c>
      <c r="W12" s="20">
        <f t="shared" ca="1" si="1"/>
        <v>15.882496727582023</v>
      </c>
      <c r="X12" s="20">
        <f t="shared" ca="1" si="1"/>
        <v>16.41649055873383</v>
      </c>
      <c r="Y12" s="20">
        <f t="shared" ca="1" si="2"/>
        <v>16.092640635604358</v>
      </c>
      <c r="Z12" s="20">
        <f t="shared" ca="1" si="2"/>
        <v>16.222730513192467</v>
      </c>
      <c r="AA12" s="20">
        <f t="shared" ca="1" si="2"/>
        <v>17.632381604355075</v>
      </c>
      <c r="AB12" s="20">
        <f t="shared" ca="1" si="2"/>
        <v>22.51536994356438</v>
      </c>
      <c r="AC12" s="20">
        <f t="shared" ca="1" si="2"/>
        <v>21.724763867990056</v>
      </c>
    </row>
    <row r="13" spans="1:29">
      <c r="E13" s="18" t="s">
        <v>88</v>
      </c>
      <c r="H13" s="19" t="s">
        <v>88</v>
      </c>
      <c r="I13" s="20">
        <f t="shared" ca="1" si="1"/>
        <v>1.9051085810000003E-6</v>
      </c>
      <c r="J13" s="20">
        <f t="shared" ca="1" si="1"/>
        <v>1.9008809989999997E-6</v>
      </c>
      <c r="K13" s="20">
        <f t="shared" ca="1" si="1"/>
        <v>1.9239296289939036E-6</v>
      </c>
      <c r="L13" s="20">
        <f t="shared" ca="1" si="1"/>
        <v>-5.5038953205300062E-3</v>
      </c>
      <c r="M13" s="20">
        <f t="shared" ca="1" si="1"/>
        <v>-9.657408166349994E-4</v>
      </c>
      <c r="N13" s="20">
        <f t="shared" ca="1" si="1"/>
        <v>1.6252599261799999E-3</v>
      </c>
      <c r="O13" s="20">
        <f t="shared" ca="1" si="1"/>
        <v>1.9602368210000021E-6</v>
      </c>
      <c r="P13" s="20">
        <f t="shared" ca="1" si="1"/>
        <v>-0.32631914877029339</v>
      </c>
      <c r="Q13" s="20">
        <f t="shared" ca="1" si="1"/>
        <v>-3.6848337757731942E-2</v>
      </c>
      <c r="R13" s="20">
        <f t="shared" ca="1" si="1"/>
        <v>1.9639345589999022E-6</v>
      </c>
      <c r="S13" s="20">
        <f t="shared" ca="1" si="1"/>
        <v>-0.19582317459028001</v>
      </c>
      <c r="T13" s="20">
        <f t="shared" ca="1" si="1"/>
        <v>1.9450914437584289E-6</v>
      </c>
      <c r="U13" s="20">
        <f t="shared" ca="1" si="1"/>
        <v>-5.031582924457922</v>
      </c>
      <c r="V13" s="20">
        <f t="shared" ca="1" si="1"/>
        <v>0.12866215073044701</v>
      </c>
      <c r="W13" s="20">
        <f t="shared" ca="1" si="1"/>
        <v>-1.1240176885879758</v>
      </c>
      <c r="X13" s="20">
        <f t="shared" ca="1" si="1"/>
        <v>-1.3222309742228535</v>
      </c>
      <c r="Y13" s="20">
        <f t="shared" ca="1" si="2"/>
        <v>0.58710148771147397</v>
      </c>
      <c r="Z13" s="20">
        <f t="shared" ca="1" si="2"/>
        <v>-9.3245327329200024E-3</v>
      </c>
      <c r="AA13" s="20">
        <f t="shared" ca="1" si="2"/>
        <v>-13.045062658662813</v>
      </c>
      <c r="AB13" s="20">
        <f t="shared" ca="1" si="2"/>
        <v>2.8360155627600903E-2</v>
      </c>
      <c r="AC13" s="20">
        <f t="shared" ca="1" si="2"/>
        <v>-5.4750000821612958E-2</v>
      </c>
    </row>
    <row r="14" spans="1:29">
      <c r="E14" s="18" t="str">
        <f>H14</f>
        <v>SyncCon</v>
      </c>
      <c r="H14" s="19" t="s">
        <v>71</v>
      </c>
      <c r="I14" s="20">
        <f t="shared" ca="1" si="1"/>
        <v>2.3912112394200448E-3</v>
      </c>
      <c r="J14" s="20">
        <f t="shared" ca="1" si="1"/>
        <v>1.7837471158780319E-2</v>
      </c>
      <c r="K14" s="20">
        <f t="shared" ca="1" si="1"/>
        <v>3.048251484980028E-3</v>
      </c>
      <c r="L14" s="20">
        <f t="shared" ca="1" si="1"/>
        <v>-2.3305277000000616E-3</v>
      </c>
      <c r="M14" s="20">
        <f t="shared" ca="1" si="1"/>
        <v>-4.104011499999996E-2</v>
      </c>
      <c r="N14" s="20">
        <f t="shared" ca="1" si="1"/>
        <v>-5.916471999999999E-2</v>
      </c>
      <c r="O14" s="20">
        <f t="shared" ca="1" si="1"/>
        <v>-8.3022730999999905E-2</v>
      </c>
      <c r="P14" s="20">
        <f t="shared" ca="1" si="1"/>
        <v>-0.15498167000000002</v>
      </c>
      <c r="Q14" s="20">
        <f t="shared" ca="1" si="1"/>
        <v>-0.21107827399999995</v>
      </c>
      <c r="R14" s="20">
        <f t="shared" ca="1" si="1"/>
        <v>-0.1941301500000002</v>
      </c>
      <c r="S14" s="20">
        <f t="shared" ca="1" si="1"/>
        <v>-0.22069677000000024</v>
      </c>
      <c r="T14" s="20">
        <f t="shared" ca="1" si="1"/>
        <v>-0.35172570999999991</v>
      </c>
      <c r="U14" s="20">
        <f t="shared" ca="1" si="1"/>
        <v>-0.3243422250000001</v>
      </c>
      <c r="V14" s="20">
        <f t="shared" ca="1" si="1"/>
        <v>-0.18556302400000027</v>
      </c>
      <c r="W14" s="20">
        <f t="shared" ca="1" si="1"/>
        <v>-1.356329599999981E-2</v>
      </c>
      <c r="X14" s="20">
        <f t="shared" ca="1" si="1"/>
        <v>-0.15522385000000008</v>
      </c>
      <c r="Y14" s="20">
        <f t="shared" ca="1" si="2"/>
        <v>6.275923000000011E-2</v>
      </c>
      <c r="Z14" s="20">
        <f t="shared" ca="1" si="2"/>
        <v>-6.0072709999999918E-2</v>
      </c>
      <c r="AA14" s="20">
        <f t="shared" ca="1" si="2"/>
        <v>3.0276105999999799E-2</v>
      </c>
      <c r="AB14" s="20">
        <f t="shared" ca="1" si="2"/>
        <v>0.2993904739999998</v>
      </c>
      <c r="AC14" s="20">
        <f t="shared" ca="1" si="2"/>
        <v>0.14668678000000046</v>
      </c>
    </row>
    <row r="15" spans="1:29">
      <c r="H15" s="21" t="s">
        <v>89</v>
      </c>
      <c r="I15" s="22">
        <f ca="1">SUM(I7:I14)</f>
        <v>-0.37977241584791294</v>
      </c>
      <c r="J15" s="22">
        <f ca="1">I15 + SUM(J7:J14)</f>
        <v>-0.72214992550833768</v>
      </c>
      <c r="K15" s="22">
        <f t="shared" ref="K15:AC15" ca="1" si="3">J15 + SUM(K7:K14)</f>
        <v>-1.2474677261605454</v>
      </c>
      <c r="L15" s="22">
        <f t="shared" ca="1" si="3"/>
        <v>-17.661065013184128</v>
      </c>
      <c r="M15" s="22">
        <f t="shared" ca="1" si="3"/>
        <v>-14.243943148372857</v>
      </c>
      <c r="N15" s="22">
        <f t="shared" ca="1" si="3"/>
        <v>-20.7059331065579</v>
      </c>
      <c r="O15" s="22">
        <f t="shared" ca="1" si="3"/>
        <v>-23.180549608655049</v>
      </c>
      <c r="P15" s="22">
        <f t="shared" ca="1" si="3"/>
        <v>4.6896119822148492</v>
      </c>
      <c r="Q15" s="22">
        <f t="shared" ca="1" si="3"/>
        <v>4.2431120047577791</v>
      </c>
      <c r="R15" s="22">
        <f t="shared" ca="1" si="3"/>
        <v>9.4918187190983829</v>
      </c>
      <c r="S15" s="22">
        <f t="shared" ca="1" si="3"/>
        <v>94.612256467694039</v>
      </c>
      <c r="T15" s="22">
        <f t="shared" ca="1" si="3"/>
        <v>230.38207323162425</v>
      </c>
      <c r="U15" s="22">
        <f t="shared" ca="1" si="3"/>
        <v>356.19930247733618</v>
      </c>
      <c r="V15" s="22">
        <f t="shared" ca="1" si="3"/>
        <v>502.81086153706616</v>
      </c>
      <c r="W15" s="22">
        <f t="shared" ca="1" si="3"/>
        <v>663.50770072995681</v>
      </c>
      <c r="X15" s="22">
        <f t="shared" ca="1" si="3"/>
        <v>800.0973802308506</v>
      </c>
      <c r="Y15" s="22">
        <f t="shared" ca="1" si="3"/>
        <v>950.43518122278851</v>
      </c>
      <c r="Z15" s="22">
        <f t="shared" ca="1" si="3"/>
        <v>1109.1790082518942</v>
      </c>
      <c r="AA15" s="22">
        <f t="shared" ca="1" si="3"/>
        <v>1246.2050064432547</v>
      </c>
      <c r="AB15" s="22">
        <f t="shared" ca="1" si="3"/>
        <v>1431.7997111792024</v>
      </c>
      <c r="AC15" s="22">
        <f t="shared" ca="1" si="3"/>
        <v>1597.9997664361729</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-93.824471917050687</v>
      </c>
      <c r="M26" s="23">
        <f t="shared" ca="1" si="5"/>
        <v>-68.171152827892001</v>
      </c>
      <c r="N26" s="23">
        <f t="shared" ca="1" si="5"/>
        <v>13.306306743379537</v>
      </c>
      <c r="O26" s="23">
        <f t="shared" ca="1" si="5"/>
        <v>-42.256703373588607</v>
      </c>
      <c r="P26" s="23">
        <f t="shared" ca="1" si="5"/>
        <v>46.898280057339434</v>
      </c>
      <c r="Q26" s="23">
        <f t="shared" ca="1" si="5"/>
        <v>41.627618948488816</v>
      </c>
      <c r="R26" s="23">
        <f t="shared" ca="1" si="5"/>
        <v>41.627618939244712</v>
      </c>
      <c r="S26" s="23">
        <f t="shared" ca="1" si="5"/>
        <v>-388.82000100054574</v>
      </c>
      <c r="T26" s="23">
        <f t="shared" ca="1" si="5"/>
        <v>41.74330895023013</v>
      </c>
      <c r="U26" s="23">
        <f t="shared" ca="1" si="5"/>
        <v>41.743308967728808</v>
      </c>
      <c r="V26" s="23">
        <f t="shared" ca="1" si="5"/>
        <v>-13.838881114381365</v>
      </c>
      <c r="W26" s="23">
        <f t="shared" ca="1" si="5"/>
        <v>63.39011898103945</v>
      </c>
      <c r="X26" s="23">
        <f t="shared" ca="1" si="5"/>
        <v>41.743299999999181</v>
      </c>
      <c r="Y26" s="23">
        <f t="shared" ca="1" si="5"/>
        <v>0</v>
      </c>
      <c r="Z26" s="23">
        <f t="shared" ca="1" si="5"/>
        <v>0</v>
      </c>
      <c r="AA26" s="23">
        <f t="shared" ca="1" si="5"/>
        <v>0</v>
      </c>
      <c r="AB26" s="23">
        <f t="shared" ca="1" si="5"/>
        <v>0</v>
      </c>
      <c r="AC26" s="23">
        <f t="shared" ca="1" si="5"/>
        <v>-76.431984776949776</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8.5408775772702938</v>
      </c>
      <c r="M27" s="23">
        <f t="shared" ca="1" si="6"/>
        <v>80.906237645594047</v>
      </c>
      <c r="N27" s="23">
        <f t="shared" ca="1" si="6"/>
        <v>80.906237646330283</v>
      </c>
      <c r="O27" s="23">
        <f t="shared" ca="1" si="6"/>
        <v>115.26219764675898</v>
      </c>
      <c r="P27" s="23">
        <f t="shared" ca="1" si="6"/>
        <v>-21.481092352835731</v>
      </c>
      <c r="Q27" s="23">
        <f t="shared" ca="1" si="6"/>
        <v>-21.481092352160886</v>
      </c>
      <c r="R27" s="23">
        <f t="shared" ca="1" si="6"/>
        <v>-21.480980000000727</v>
      </c>
      <c r="S27" s="23">
        <f t="shared" ca="1" si="6"/>
        <v>-115.43089670333075</v>
      </c>
      <c r="T27" s="23">
        <f t="shared" ca="1" si="6"/>
        <v>-115.4306600000009</v>
      </c>
      <c r="U27" s="23">
        <f t="shared" ca="1" si="6"/>
        <v>-115.4306600000009</v>
      </c>
      <c r="V27" s="23">
        <f t="shared" ca="1" si="6"/>
        <v>-115.4306600000009</v>
      </c>
      <c r="W27" s="23">
        <f t="shared" ca="1" si="6"/>
        <v>-115.4306600000009</v>
      </c>
      <c r="X27" s="23">
        <f t="shared" ca="1" si="6"/>
        <v>-115.4306600000009</v>
      </c>
      <c r="Y27" s="23">
        <f t="shared" ca="1" si="5"/>
        <v>-115.4306600000009</v>
      </c>
      <c r="Z27" s="23">
        <f t="shared" ca="1" si="5"/>
        <v>-138.86823000000004</v>
      </c>
      <c r="AA27" s="23">
        <f t="shared" ca="1" si="5"/>
        <v>-138.86823000000004</v>
      </c>
      <c r="AB27" s="23">
        <f t="shared" ca="1" si="5"/>
        <v>-138.86823000000004</v>
      </c>
      <c r="AC27" s="23">
        <f t="shared" ca="1" si="5"/>
        <v>-138.86823000000004</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0</v>
      </c>
      <c r="Q28" s="23">
        <f t="shared" ca="1" si="6"/>
        <v>0</v>
      </c>
      <c r="R28" s="23">
        <f t="shared" ca="1" si="5"/>
        <v>0</v>
      </c>
      <c r="S28" s="23">
        <f t="shared" ca="1" si="5"/>
        <v>0</v>
      </c>
      <c r="T28" s="23">
        <f t="shared" ca="1" si="5"/>
        <v>0</v>
      </c>
      <c r="U28" s="23">
        <f t="shared" ca="1" si="5"/>
        <v>0</v>
      </c>
      <c r="V28" s="23">
        <f t="shared" ca="1" si="5"/>
        <v>0</v>
      </c>
      <c r="W28" s="23">
        <f t="shared" ca="1" si="5"/>
        <v>0</v>
      </c>
      <c r="X28" s="23">
        <f t="shared" ca="1" si="5"/>
        <v>0</v>
      </c>
      <c r="Y28" s="23">
        <f t="shared" ca="1" si="5"/>
        <v>0</v>
      </c>
      <c r="Z28" s="23">
        <f t="shared" ca="1" si="5"/>
        <v>0</v>
      </c>
      <c r="AA28" s="23">
        <f t="shared" ca="1" si="5"/>
        <v>0</v>
      </c>
      <c r="AB28" s="23">
        <f t="shared" ca="1" si="5"/>
        <v>0</v>
      </c>
      <c r="AC28" s="23">
        <f t="shared" ca="1" si="5"/>
        <v>0</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0</v>
      </c>
      <c r="M30" s="23">
        <f t="shared" ca="1" si="6"/>
        <v>0</v>
      </c>
      <c r="N30" s="23">
        <f t="shared" ca="1" si="6"/>
        <v>0</v>
      </c>
      <c r="O30" s="23">
        <f t="shared" ca="1" si="6"/>
        <v>0</v>
      </c>
      <c r="P30" s="23">
        <f t="shared" ca="1" si="6"/>
        <v>0</v>
      </c>
      <c r="Q30" s="23">
        <f t="shared" ca="1" si="6"/>
        <v>0</v>
      </c>
      <c r="R30" s="23">
        <f t="shared" ca="1" si="5"/>
        <v>0</v>
      </c>
      <c r="S30" s="23">
        <f t="shared" ca="1" si="5"/>
        <v>0</v>
      </c>
      <c r="T30" s="23">
        <f t="shared" ca="1" si="5"/>
        <v>0</v>
      </c>
      <c r="U30" s="23">
        <f t="shared" ca="1" si="5"/>
        <v>0</v>
      </c>
      <c r="V30" s="23">
        <f t="shared" ca="1" si="5"/>
        <v>0</v>
      </c>
      <c r="W30" s="23">
        <f t="shared" ca="1" si="5"/>
        <v>0</v>
      </c>
      <c r="X30" s="23">
        <f t="shared" ca="1" si="5"/>
        <v>0</v>
      </c>
      <c r="Y30" s="23">
        <f t="shared" ca="1" si="5"/>
        <v>4.0528839963371865E-4</v>
      </c>
      <c r="Z30" s="23">
        <f t="shared" ca="1" si="5"/>
        <v>4.0529050056647975E-4</v>
      </c>
      <c r="AA30" s="23">
        <f t="shared" ca="1" si="5"/>
        <v>4.0529533998778788E-4</v>
      </c>
      <c r="AB30" s="23">
        <f t="shared" ca="1" si="5"/>
        <v>4.0529842954128981E-4</v>
      </c>
      <c r="AC30" s="23">
        <f t="shared" ca="1" si="5"/>
        <v>4.0530483056500088E-4</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0</v>
      </c>
      <c r="P31" s="23">
        <f t="shared" ca="1" si="6"/>
        <v>0</v>
      </c>
      <c r="Q31" s="23">
        <f t="shared" ca="1" si="6"/>
        <v>0</v>
      </c>
      <c r="R31" s="23">
        <f t="shared" ca="1" si="5"/>
        <v>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0</v>
      </c>
      <c r="J32" s="23">
        <f t="shared" ca="1" si="6"/>
        <v>0</v>
      </c>
      <c r="K32" s="23">
        <f t="shared" ca="1" si="6"/>
        <v>2.0999999833293259E-5</v>
      </c>
      <c r="L32" s="23">
        <f t="shared" ca="1" si="6"/>
        <v>188.01125280659835</v>
      </c>
      <c r="M32" s="23">
        <f t="shared" ca="1" si="6"/>
        <v>44.051406399999905</v>
      </c>
      <c r="N32" s="23">
        <f t="shared" ca="1" si="6"/>
        <v>-33.688467098119872</v>
      </c>
      <c r="O32" s="23">
        <f t="shared" ca="1" si="6"/>
        <v>-23.118871013770331</v>
      </c>
      <c r="P32" s="23">
        <f t="shared" ca="1" si="6"/>
        <v>-253.11874863770936</v>
      </c>
      <c r="Q32" s="23">
        <f t="shared" ca="1" si="6"/>
        <v>-296.08179013197878</v>
      </c>
      <c r="R32" s="23">
        <f t="shared" ca="1" si="5"/>
        <v>-390.9276601307829</v>
      </c>
      <c r="S32" s="23">
        <f t="shared" ca="1" si="5"/>
        <v>-380.35517866528608</v>
      </c>
      <c r="T32" s="23">
        <f t="shared" ca="1" si="5"/>
        <v>-1649.3169881563808</v>
      </c>
      <c r="U32" s="23">
        <f t="shared" ca="1" si="5"/>
        <v>-1475.7596916013608</v>
      </c>
      <c r="V32" s="23">
        <f t="shared" ca="1" si="5"/>
        <v>-1865.3741876477434</v>
      </c>
      <c r="W32" s="23">
        <f t="shared" ca="1" si="5"/>
        <v>-1008.1114269281024</v>
      </c>
      <c r="X32" s="23">
        <f t="shared" ca="1" si="5"/>
        <v>-950.86354461631709</v>
      </c>
      <c r="Y32" s="23">
        <f t="shared" ca="1" si="5"/>
        <v>-1402.947907395308</v>
      </c>
      <c r="Z32" s="23">
        <f t="shared" ca="1" si="5"/>
        <v>-1654.382737583117</v>
      </c>
      <c r="AA32" s="23">
        <f t="shared" ca="1" si="5"/>
        <v>-1989.7483908664653</v>
      </c>
      <c r="AB32" s="23">
        <f t="shared" ca="1" si="5"/>
        <v>-2353.1661827682547</v>
      </c>
      <c r="AC32" s="23">
        <f t="shared" ca="1" si="5"/>
        <v>-2144.5348680514944</v>
      </c>
    </row>
    <row r="33" spans="1:29">
      <c r="H33" s="19" t="s">
        <v>64</v>
      </c>
      <c r="I33" s="23">
        <f t="shared" ca="1" si="6"/>
        <v>0</v>
      </c>
      <c r="J33" s="23">
        <f t="shared" ca="1" si="6"/>
        <v>0</v>
      </c>
      <c r="K33" s="23">
        <f t="shared" ca="1" si="6"/>
        <v>0</v>
      </c>
      <c r="L33" s="23">
        <f t="shared" ca="1" si="6"/>
        <v>0</v>
      </c>
      <c r="M33" s="23">
        <f t="shared" ca="1" si="6"/>
        <v>95.967400000000453</v>
      </c>
      <c r="N33" s="23">
        <f t="shared" ca="1" si="6"/>
        <v>-2.0567002138704993E-4</v>
      </c>
      <c r="O33" s="23">
        <f t="shared" ca="1" si="6"/>
        <v>134.41977737324123</v>
      </c>
      <c r="P33" s="23">
        <f t="shared" ca="1" si="6"/>
        <v>134.41977738860987</v>
      </c>
      <c r="Q33" s="23">
        <f t="shared" ca="1" si="6"/>
        <v>399.93362970081944</v>
      </c>
      <c r="R33" s="23">
        <f t="shared" ca="1" si="5"/>
        <v>323.93839035704332</v>
      </c>
      <c r="S33" s="23">
        <f t="shared" ca="1" si="5"/>
        <v>320.28658240675759</v>
      </c>
      <c r="T33" s="23">
        <f t="shared" ca="1" si="5"/>
        <v>732.69827027231804</v>
      </c>
      <c r="U33" s="23">
        <f t="shared" ca="1" si="5"/>
        <v>518.5604942678001</v>
      </c>
      <c r="V33" s="23">
        <f t="shared" ca="1" si="5"/>
        <v>518.56049426705977</v>
      </c>
      <c r="W33" s="23">
        <f t="shared" ca="1" si="5"/>
        <v>-173.97760521912824</v>
      </c>
      <c r="X33" s="23">
        <f t="shared" ca="1" si="5"/>
        <v>-309.24543999999878</v>
      </c>
      <c r="Y33" s="23">
        <f t="shared" ca="1" si="5"/>
        <v>-149.77105214395851</v>
      </c>
      <c r="Z33" s="23">
        <f t="shared" ca="1" si="5"/>
        <v>33.182881235930836</v>
      </c>
      <c r="AA33" s="23">
        <f t="shared" ca="1" si="5"/>
        <v>378.44898100513819</v>
      </c>
      <c r="AB33" s="23">
        <f t="shared" ca="1" si="5"/>
        <v>-413.8179403478498</v>
      </c>
      <c r="AC33" s="23">
        <f t="shared" ca="1" si="5"/>
        <v>-179.55913173142471</v>
      </c>
    </row>
    <row r="34" spans="1:29">
      <c r="H34" s="19" t="s">
        <v>32</v>
      </c>
      <c r="I34" s="23">
        <f t="shared" ca="1" si="6"/>
        <v>0</v>
      </c>
      <c r="J34" s="23">
        <f t="shared" ca="1" si="6"/>
        <v>0</v>
      </c>
      <c r="K34" s="23">
        <f t="shared" ca="1" si="6"/>
        <v>0</v>
      </c>
      <c r="L34" s="23">
        <f t="shared" ca="1" si="6"/>
        <v>0</v>
      </c>
      <c r="M34" s="23">
        <f t="shared" ca="1" si="6"/>
        <v>0</v>
      </c>
      <c r="N34" s="23">
        <f t="shared" ca="1" si="6"/>
        <v>0</v>
      </c>
      <c r="O34" s="23">
        <f t="shared" ca="1" si="6"/>
        <v>0</v>
      </c>
      <c r="P34" s="23">
        <f t="shared" ca="1" si="6"/>
        <v>-36.518710000000056</v>
      </c>
      <c r="Q34" s="23">
        <f t="shared" ca="1" si="6"/>
        <v>-36.518710000000056</v>
      </c>
      <c r="R34" s="23">
        <f t="shared" ca="1" si="5"/>
        <v>-19.463148031160131</v>
      </c>
      <c r="S34" s="23">
        <f t="shared" ca="1" si="5"/>
        <v>33.755340009814176</v>
      </c>
      <c r="T34" s="23">
        <f t="shared" ca="1" si="5"/>
        <v>33.755340009090105</v>
      </c>
      <c r="U34" s="23">
        <f t="shared" ca="1" si="5"/>
        <v>88.927050008119977</v>
      </c>
      <c r="V34" s="23">
        <f t="shared" ca="1" si="5"/>
        <v>88.927050006209925</v>
      </c>
      <c r="W34" s="23">
        <f t="shared" ca="1" si="5"/>
        <v>-68.09439627172992</v>
      </c>
      <c r="X34" s="23">
        <f t="shared" ca="1" si="5"/>
        <v>124.98057055723962</v>
      </c>
      <c r="Y34" s="23">
        <f t="shared" ca="1" si="5"/>
        <v>124.98057055046957</v>
      </c>
      <c r="Z34" s="23">
        <f t="shared" ca="1" si="5"/>
        <v>124.98057054384958</v>
      </c>
      <c r="AA34" s="23">
        <f t="shared" ca="1" si="5"/>
        <v>-848.64364675384013</v>
      </c>
      <c r="AB34" s="23">
        <f t="shared" ca="1" si="5"/>
        <v>-848.6436467201197</v>
      </c>
      <c r="AC34" s="23">
        <f t="shared" ca="1" si="5"/>
        <v>164.06536343371999</v>
      </c>
    </row>
    <row r="35" spans="1:29">
      <c r="H35" s="19" t="s">
        <v>69</v>
      </c>
      <c r="I35" s="23">
        <f t="shared" ca="1" si="6"/>
        <v>0</v>
      </c>
      <c r="J35" s="23">
        <f t="shared" ca="1" si="6"/>
        <v>0</v>
      </c>
      <c r="K35" s="23">
        <f t="shared" ca="1" si="6"/>
        <v>0</v>
      </c>
      <c r="L35" s="23">
        <f t="shared" ca="1" si="6"/>
        <v>-0.21632472999999663</v>
      </c>
      <c r="M35" s="23">
        <f t="shared" ca="1" si="6"/>
        <v>-0.21632472999999663</v>
      </c>
      <c r="N35" s="23">
        <f t="shared" ca="1" si="6"/>
        <v>-42.783927000000403</v>
      </c>
      <c r="O35" s="23">
        <f t="shared" ca="1" si="6"/>
        <v>-43.800269999999728</v>
      </c>
      <c r="P35" s="23">
        <f t="shared" ca="1" si="6"/>
        <v>-2.2028399999999237</v>
      </c>
      <c r="Q35" s="23">
        <f t="shared" ca="1" si="6"/>
        <v>18.48223999999982</v>
      </c>
      <c r="R35" s="23">
        <f t="shared" ca="1" si="5"/>
        <v>18.48223999999982</v>
      </c>
      <c r="S35" s="23">
        <f t="shared" ca="1" si="5"/>
        <v>-34.069950000000063</v>
      </c>
      <c r="T35" s="23">
        <f t="shared" ca="1" si="5"/>
        <v>-65.15079999999989</v>
      </c>
      <c r="U35" s="23">
        <f t="shared" ca="1" si="5"/>
        <v>-65.15079999999989</v>
      </c>
      <c r="V35" s="23">
        <f t="shared" ca="1" si="5"/>
        <v>-65.15079999999989</v>
      </c>
      <c r="W35" s="23">
        <f t="shared" ca="1" si="5"/>
        <v>-330.85071473876951</v>
      </c>
      <c r="X35" s="23">
        <f t="shared" ca="1" si="5"/>
        <v>-476.49360141237048</v>
      </c>
      <c r="Y35" s="23">
        <f t="shared" ca="1" si="5"/>
        <v>-39.481194726001377</v>
      </c>
      <c r="Z35" s="23">
        <f t="shared" ca="1" si="5"/>
        <v>-39.481194664161194</v>
      </c>
      <c r="AA35" s="23">
        <f t="shared" ca="1" si="5"/>
        <v>368.97192999999879</v>
      </c>
      <c r="AB35" s="23">
        <f t="shared" ca="1" si="5"/>
        <v>368.97192999999879</v>
      </c>
      <c r="AC35" s="23">
        <f t="shared" ca="1" si="5"/>
        <v>-73.120230000000447</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0</v>
      </c>
      <c r="O38" s="23">
        <f t="shared" ca="1" si="6"/>
        <v>0</v>
      </c>
      <c r="P38" s="23">
        <f t="shared" ca="1" si="6"/>
        <v>-36.518710000000056</v>
      </c>
      <c r="Q38" s="23">
        <f t="shared" ca="1" si="6"/>
        <v>-36.518710000000056</v>
      </c>
      <c r="R38" s="23">
        <f t="shared" ca="1" si="6"/>
        <v>-19.463148031160131</v>
      </c>
      <c r="S38" s="23">
        <f t="shared" ca="1" si="6"/>
        <v>33.755340009814176</v>
      </c>
      <c r="T38" s="23">
        <f t="shared" ca="1" si="6"/>
        <v>33.755340009090105</v>
      </c>
      <c r="U38" s="23">
        <f t="shared" ca="1" si="6"/>
        <v>88.927050008119977</v>
      </c>
      <c r="V38" s="23">
        <f t="shared" ca="1" si="6"/>
        <v>88.927050006209925</v>
      </c>
      <c r="W38" s="23">
        <f t="shared" ca="1" si="6"/>
        <v>-68.09439627172992</v>
      </c>
      <c r="X38" s="23">
        <f t="shared" ca="1" si="6"/>
        <v>124.98057055723962</v>
      </c>
      <c r="Y38" s="23">
        <f t="shared" ref="Y38:AC40" ca="1" si="7">-SUMIFS(OFFSET(INDIRECT("'"&amp;$E$1 &amp; "_Capacity'!C:C"), 0, Y$1), INDIRECT("'"&amp;$E$1 &amp; "_Capacity'!B:B"),$H38, INDIRECT("'"&amp;$E$1 &amp; "_Capacity'!A:A"),$B$23) +SUMIFS(OFFSET(INDIRECT("'"&amp;$C$1 &amp; "_Capacity'!C:C"), 0, Y$1), INDIRECT("'"&amp;$C$1 &amp; "_Capacity'!B:B"),$H38, INDIRECT("'"&amp;$C$1 &amp; "_Capacity'!A:A"),$B$23)</f>
        <v>124.98057055046957</v>
      </c>
      <c r="Z38" s="23">
        <f t="shared" ca="1" si="7"/>
        <v>124.98057054384958</v>
      </c>
      <c r="AA38" s="23">
        <f t="shared" ca="1" si="7"/>
        <v>-848.64364675384013</v>
      </c>
      <c r="AB38" s="23">
        <f t="shared" ca="1" si="7"/>
        <v>-848.6436467201197</v>
      </c>
      <c r="AC38" s="23">
        <f t="shared" ca="1" si="7"/>
        <v>164.06536343371999</v>
      </c>
    </row>
    <row r="39" spans="1:29">
      <c r="H39" s="19" t="s">
        <v>68</v>
      </c>
      <c r="I39" s="23">
        <f t="shared" ca="1" si="6"/>
        <v>0</v>
      </c>
      <c r="J39" s="23">
        <f t="shared" ca="1" si="6"/>
        <v>0</v>
      </c>
      <c r="K39" s="23">
        <f t="shared" ca="1" si="6"/>
        <v>0</v>
      </c>
      <c r="L39" s="23">
        <f t="shared" ca="1" si="6"/>
        <v>-0.21632472999999663</v>
      </c>
      <c r="M39" s="23">
        <f t="shared" ca="1" si="6"/>
        <v>-0.21632472999999663</v>
      </c>
      <c r="N39" s="23">
        <f t="shared" ca="1" si="6"/>
        <v>-42.783927000000403</v>
      </c>
      <c r="O39" s="23">
        <f t="shared" ca="1" si="6"/>
        <v>-43.800269999999728</v>
      </c>
      <c r="P39" s="23">
        <f t="shared" ca="1" si="6"/>
        <v>-2.2028399999999237</v>
      </c>
      <c r="Q39" s="23">
        <f t="shared" ca="1" si="6"/>
        <v>18.482240000000274</v>
      </c>
      <c r="R39" s="23">
        <f t="shared" ca="1" si="6"/>
        <v>18.482240000000274</v>
      </c>
      <c r="S39" s="23">
        <f t="shared" ca="1" si="6"/>
        <v>-34.069950000000063</v>
      </c>
      <c r="T39" s="23">
        <f t="shared" ca="1" si="6"/>
        <v>-65.150799999999435</v>
      </c>
      <c r="U39" s="23">
        <f t="shared" ca="1" si="6"/>
        <v>-65.150799999999435</v>
      </c>
      <c r="V39" s="23">
        <f t="shared" ca="1" si="6"/>
        <v>-65.150799999999435</v>
      </c>
      <c r="W39" s="23">
        <f t="shared" ca="1" si="6"/>
        <v>-330.85071473876997</v>
      </c>
      <c r="X39" s="23">
        <f t="shared" ca="1" si="6"/>
        <v>-476.49360141236957</v>
      </c>
      <c r="Y39" s="23">
        <f t="shared" ca="1" si="7"/>
        <v>-39.481194726001377</v>
      </c>
      <c r="Z39" s="23">
        <f t="shared" ca="1" si="7"/>
        <v>-39.481194664161194</v>
      </c>
      <c r="AA39" s="23">
        <f t="shared" ca="1" si="7"/>
        <v>368.97192999999879</v>
      </c>
      <c r="AB39" s="23">
        <f t="shared" ca="1" si="7"/>
        <v>368.97192999999879</v>
      </c>
      <c r="AC39" s="23">
        <f t="shared" ca="1" si="7"/>
        <v>-73.120230000000447</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24.278440000023693</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24.343269999997574</v>
      </c>
      <c r="K47" s="23">
        <f t="shared" ca="1" si="9"/>
        <v>26.673699999999371</v>
      </c>
      <c r="L47" s="23">
        <f t="shared" ca="1" si="9"/>
        <v>-609.19759702999727</v>
      </c>
      <c r="M47" s="23">
        <f t="shared" ca="1" si="9"/>
        <v>-541.13650044301176</v>
      </c>
      <c r="N47" s="23">
        <f t="shared" ca="1" si="9"/>
        <v>-41.523377885983791</v>
      </c>
      <c r="O47" s="23">
        <f t="shared" ca="1" si="9"/>
        <v>-403.38082376099192</v>
      </c>
      <c r="P47" s="23">
        <f t="shared" ca="1" si="9"/>
        <v>804.22174232600082</v>
      </c>
      <c r="Q47" s="23">
        <f t="shared" ca="1" si="9"/>
        <v>686.3607686090254</v>
      </c>
      <c r="R47" s="23">
        <f t="shared" ca="1" si="9"/>
        <v>915.83107718599058</v>
      </c>
      <c r="S47" s="23">
        <f t="shared" ca="1" si="9"/>
        <v>-1852.7229964779981</v>
      </c>
      <c r="T47" s="23">
        <f t="shared" ca="1" si="9"/>
        <v>985.99517854800069</v>
      </c>
      <c r="U47" s="23">
        <f t="shared" ca="1" si="9"/>
        <v>827.10508575598942</v>
      </c>
      <c r="V47" s="23">
        <f t="shared" ca="1" si="9"/>
        <v>620.17616996698052</v>
      </c>
      <c r="W47" s="23">
        <f t="shared" ca="1" si="9"/>
        <v>236.40352704200632</v>
      </c>
      <c r="X47" s="23">
        <f t="shared" ca="1" si="9"/>
        <v>368.90476169998874</v>
      </c>
      <c r="Y47" s="23">
        <f t="shared" ca="1" si="9"/>
        <v>542.86509999999544</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1143.4947000000029</v>
      </c>
      <c r="AA47" s="23">
        <f t="shared" ca="1" si="10"/>
        <v>1443.072599999985</v>
      </c>
      <c r="AB47" s="23">
        <f t="shared" ca="1" si="10"/>
        <v>1175.0288999999902</v>
      </c>
      <c r="AC47" s="23">
        <f t="shared" ca="1" si="10"/>
        <v>360.26426101799734</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-27.810799999995652</v>
      </c>
      <c r="J48" s="23">
        <f t="shared" ca="1" si="9"/>
        <v>-49.946299999992334</v>
      </c>
      <c r="K48" s="23">
        <f t="shared" ca="1" si="9"/>
        <v>-19.869300000013027</v>
      </c>
      <c r="L48" s="23">
        <f t="shared" ca="1" si="9"/>
        <v>-11.466636615998141</v>
      </c>
      <c r="M48" s="23">
        <f t="shared" ca="1" si="9"/>
        <v>395.51597786399725</v>
      </c>
      <c r="N48" s="23">
        <f t="shared" ca="1" si="9"/>
        <v>341.41768478200538</v>
      </c>
      <c r="O48" s="23">
        <f t="shared" ca="1" si="9"/>
        <v>357.2993849850136</v>
      </c>
      <c r="P48" s="23">
        <f t="shared" ca="1" si="9"/>
        <v>386.316599881</v>
      </c>
      <c r="Q48" s="23">
        <f t="shared" ca="1" si="9"/>
        <v>241.12691050699868</v>
      </c>
      <c r="R48" s="23">
        <f t="shared" ca="1" si="9"/>
        <v>312.86349999999948</v>
      </c>
      <c r="S48" s="23">
        <f t="shared" ca="1" si="9"/>
        <v>-541.37250792600207</v>
      </c>
      <c r="T48" s="23">
        <f t="shared" ca="1" si="9"/>
        <v>-290.53789999999935</v>
      </c>
      <c r="U48" s="23">
        <f t="shared" ca="1" si="9"/>
        <v>-285.83229999999094</v>
      </c>
      <c r="V48" s="23">
        <f t="shared" ca="1" si="9"/>
        <v>-345.77970000000823</v>
      </c>
      <c r="W48" s="23">
        <f t="shared" ca="1" si="9"/>
        <v>-558.0399000000034</v>
      </c>
      <c r="X48" s="23">
        <f t="shared" ca="1" si="9"/>
        <v>-388.32360000000153</v>
      </c>
      <c r="Y48" s="23">
        <f t="shared" ca="1" si="9"/>
        <v>-448.51350000000275</v>
      </c>
      <c r="Z48" s="23">
        <f t="shared" ca="1" si="10"/>
        <v>-202.46804999999949</v>
      </c>
      <c r="AA48" s="23">
        <f t="shared" ca="1" si="10"/>
        <v>-47.048660000000382</v>
      </c>
      <c r="AB48" s="23">
        <f t="shared" ca="1" si="10"/>
        <v>-151.44950000000063</v>
      </c>
      <c r="AC48" s="23">
        <f t="shared" ca="1" si="10"/>
        <v>41.806299999992916</v>
      </c>
    </row>
    <row r="49" spans="8:29">
      <c r="H49" s="19" t="s">
        <v>18</v>
      </c>
      <c r="I49" s="23">
        <f t="shared" ca="1" si="11"/>
        <v>-2.0962401777069317E-5</v>
      </c>
      <c r="J49" s="23">
        <f t="shared" ca="1" si="9"/>
        <v>-2.0562305053317687E-5</v>
      </c>
      <c r="K49" s="23">
        <f t="shared" ca="1" si="9"/>
        <v>0.10337305228767946</v>
      </c>
      <c r="L49" s="23">
        <f t="shared" ca="1" si="9"/>
        <v>19.342764648097727</v>
      </c>
      <c r="M49" s="23">
        <f t="shared" ca="1" si="9"/>
        <v>-81.631571066573088</v>
      </c>
      <c r="N49" s="23">
        <f t="shared" ca="1" si="9"/>
        <v>-20.042646948227002</v>
      </c>
      <c r="O49" s="23">
        <f t="shared" ca="1" si="9"/>
        <v>13.342816913584102</v>
      </c>
      <c r="P49" s="23">
        <f t="shared" ca="1" si="9"/>
        <v>52.810337656659158</v>
      </c>
      <c r="Q49" s="23">
        <f t="shared" ca="1" si="9"/>
        <v>120.96249893418144</v>
      </c>
      <c r="R49" s="23">
        <f t="shared" ca="1" si="9"/>
        <v>181.03429428410027</v>
      </c>
      <c r="S49" s="23">
        <f t="shared" ca="1" si="9"/>
        <v>-192.18211760328586</v>
      </c>
      <c r="T49" s="23">
        <f t="shared" ca="1" si="9"/>
        <v>-277.93771372394713</v>
      </c>
      <c r="U49" s="23">
        <f t="shared" ca="1" si="9"/>
        <v>-571.41129857952956</v>
      </c>
      <c r="V49" s="23">
        <f t="shared" ca="1" si="9"/>
        <v>-354.31319899205641</v>
      </c>
      <c r="W49" s="23">
        <f t="shared" ca="1" si="9"/>
        <v>-859.74700224508888</v>
      </c>
      <c r="X49" s="23">
        <f t="shared" ca="1" si="9"/>
        <v>-237.5265631374582</v>
      </c>
      <c r="Y49" s="23">
        <f t="shared" ca="1" si="9"/>
        <v>-733.30391965748458</v>
      </c>
      <c r="Z49" s="23">
        <f t="shared" ca="1" si="10"/>
        <v>-928.74712657884675</v>
      </c>
      <c r="AA49" s="23">
        <f t="shared" ca="1" si="10"/>
        <v>-556.92938144711388</v>
      </c>
      <c r="AB49" s="23">
        <f t="shared" ca="1" si="10"/>
        <v>-347.80226677829978</v>
      </c>
      <c r="AC49" s="23">
        <f t="shared" ca="1" si="10"/>
        <v>-234.9102365063959</v>
      </c>
    </row>
    <row r="50" spans="8:29">
      <c r="H50" s="19" t="s">
        <v>28</v>
      </c>
      <c r="I50" s="23">
        <f t="shared" ca="1" si="11"/>
        <v>-8.9999991814693203E-7</v>
      </c>
      <c r="J50" s="23">
        <f t="shared" ca="1" si="9"/>
        <v>-1.9999999949504854E-6</v>
      </c>
      <c r="K50" s="23">
        <f t="shared" ca="1" si="9"/>
        <v>-4.9999994189420249E-7</v>
      </c>
      <c r="L50" s="23">
        <f t="shared" ca="1" si="9"/>
        <v>2.2025580000000105</v>
      </c>
      <c r="M50" s="23">
        <f t="shared" ca="1" si="9"/>
        <v>-8.7972080000000119</v>
      </c>
      <c r="N50" s="23">
        <f t="shared" ca="1" si="9"/>
        <v>-5.2112129999999297</v>
      </c>
      <c r="O50" s="23">
        <f t="shared" ca="1" si="9"/>
        <v>2.1885909999989508</v>
      </c>
      <c r="P50" s="23">
        <f t="shared" ca="1" si="9"/>
        <v>8.1668520000000626</v>
      </c>
      <c r="Q50" s="23">
        <f t="shared" ca="1" si="9"/>
        <v>15.461709999999016</v>
      </c>
      <c r="R50" s="23">
        <f t="shared" ca="1" si="9"/>
        <v>12.205899000000045</v>
      </c>
      <c r="S50" s="23">
        <f t="shared" ca="1" si="9"/>
        <v>-20.119323000000009</v>
      </c>
      <c r="T50" s="23">
        <f t="shared" ca="1" si="9"/>
        <v>-9.7301239999989093</v>
      </c>
      <c r="U50" s="23">
        <f t="shared" ca="1" si="9"/>
        <v>-19.109994000000029</v>
      </c>
      <c r="V50" s="23">
        <f t="shared" ca="1" si="9"/>
        <v>-29.340530000000882</v>
      </c>
      <c r="W50" s="23">
        <f t="shared" ca="1" si="9"/>
        <v>-95.895069999999976</v>
      </c>
      <c r="X50" s="23">
        <f t="shared" ca="1" si="9"/>
        <v>-60.952020000000203</v>
      </c>
      <c r="Y50" s="23">
        <f t="shared" ca="1" si="9"/>
        <v>-169.60172999999901</v>
      </c>
      <c r="Z50" s="23">
        <f t="shared" ca="1" si="10"/>
        <v>-76.458460000000002</v>
      </c>
      <c r="AA50" s="23">
        <f t="shared" ca="1" si="10"/>
        <v>-1.7424500000000194</v>
      </c>
      <c r="AB50" s="23">
        <f t="shared" ca="1" si="10"/>
        <v>4.2170999999990215</v>
      </c>
      <c r="AC50" s="23">
        <f t="shared" ca="1" si="10"/>
        <v>-9.6480799999999931</v>
      </c>
    </row>
    <row r="51" spans="8:29">
      <c r="H51" s="19" t="s">
        <v>62</v>
      </c>
      <c r="I51" s="23">
        <f t="shared" ca="1" si="11"/>
        <v>-2.2404784893126362E-5</v>
      </c>
      <c r="J51" s="23">
        <f t="shared" ca="1" si="9"/>
        <v>-2.0792180301043572E-5</v>
      </c>
      <c r="K51" s="23">
        <f t="shared" ca="1" si="9"/>
        <v>-2.344885992044965E-5</v>
      </c>
      <c r="L51" s="23">
        <f t="shared" ca="1" si="9"/>
        <v>-14.446988698235685</v>
      </c>
      <c r="M51" s="23">
        <f t="shared" ca="1" si="9"/>
        <v>-33.32061439343039</v>
      </c>
      <c r="N51" s="23">
        <f t="shared" ca="1" si="9"/>
        <v>-4.7932007998821291</v>
      </c>
      <c r="O51" s="23">
        <f t="shared" ca="1" si="9"/>
        <v>1.0103983915923038</v>
      </c>
      <c r="P51" s="23">
        <f t="shared" ca="1" si="9"/>
        <v>4.4746690390880701</v>
      </c>
      <c r="Q51" s="23">
        <f t="shared" ca="1" si="9"/>
        <v>8.4995388883764349</v>
      </c>
      <c r="R51" s="23">
        <f t="shared" ca="1" si="9"/>
        <v>0.77426315514023258</v>
      </c>
      <c r="S51" s="23">
        <f t="shared" ca="1" si="9"/>
        <v>-10.08745521847321</v>
      </c>
      <c r="T51" s="23">
        <f t="shared" ca="1" si="9"/>
        <v>-12.918457946878362</v>
      </c>
      <c r="U51" s="23">
        <f t="shared" ca="1" si="9"/>
        <v>-33.415584209238673</v>
      </c>
      <c r="V51" s="23">
        <f t="shared" ca="1" si="9"/>
        <v>-40.728818759702605</v>
      </c>
      <c r="W51" s="23">
        <f t="shared" ca="1" si="9"/>
        <v>-79.24970078992618</v>
      </c>
      <c r="X51" s="23">
        <f t="shared" ca="1" si="9"/>
        <v>-71.377994475450322</v>
      </c>
      <c r="Y51" s="23">
        <f t="shared" ca="1" si="9"/>
        <v>-325.04124023405518</v>
      </c>
      <c r="Z51" s="23">
        <f t="shared" ca="1" si="10"/>
        <v>-197.36852112396301</v>
      </c>
      <c r="AA51" s="23">
        <f t="shared" ca="1" si="10"/>
        <v>-301.92859703170132</v>
      </c>
      <c r="AB51" s="23">
        <f t="shared" ca="1" si="10"/>
        <v>-518.7682164196475</v>
      </c>
      <c r="AC51" s="23">
        <f t="shared" ca="1" si="10"/>
        <v>-410.47444013753363</v>
      </c>
    </row>
    <row r="52" spans="8:29">
      <c r="H52" s="19" t="s">
        <v>61</v>
      </c>
      <c r="I52" s="23">
        <f t="shared" ca="1" si="11"/>
        <v>-1.5916539999980159</v>
      </c>
      <c r="J52" s="23">
        <f t="shared" ca="1" si="9"/>
        <v>16.869279999997161</v>
      </c>
      <c r="K52" s="23">
        <f t="shared" ca="1" si="9"/>
        <v>-12.558168999999907</v>
      </c>
      <c r="L52" s="23">
        <f t="shared" ca="1" si="9"/>
        <v>-13.126523999997517</v>
      </c>
      <c r="M52" s="23">
        <f t="shared" ca="1" si="9"/>
        <v>-148.23294400000304</v>
      </c>
      <c r="N52" s="23">
        <f t="shared" ca="1" si="9"/>
        <v>-219.27472300000227</v>
      </c>
      <c r="O52" s="23">
        <f t="shared" ca="1" si="9"/>
        <v>-263.54132999999638</v>
      </c>
      <c r="P52" s="23">
        <f t="shared" ca="1" si="9"/>
        <v>-573.01333099999829</v>
      </c>
      <c r="Q52" s="23">
        <f t="shared" ca="1" si="9"/>
        <v>-730.48719399998663</v>
      </c>
      <c r="R52" s="23">
        <f t="shared" ca="1" si="9"/>
        <v>-716.38607100000445</v>
      </c>
      <c r="S52" s="23">
        <f t="shared" ca="1" si="9"/>
        <v>3182.6290319999971</v>
      </c>
      <c r="T52" s="23">
        <f t="shared" ca="1" si="9"/>
        <v>2330.363400000002</v>
      </c>
      <c r="U52" s="23">
        <f t="shared" ca="1" si="9"/>
        <v>2573.7554309999978</v>
      </c>
      <c r="V52" s="23">
        <f t="shared" ca="1" si="9"/>
        <v>3786.8391910000028</v>
      </c>
      <c r="W52" s="23">
        <f t="shared" ca="1" si="9"/>
        <v>4137.0921330000074</v>
      </c>
      <c r="X52" s="23">
        <f t="shared" ca="1" si="9"/>
        <v>3236.9162700000015</v>
      </c>
      <c r="Y52" s="23">
        <f t="shared" ca="1" si="9"/>
        <v>4084.565861000001</v>
      </c>
      <c r="Z52" s="23">
        <f t="shared" ca="1" si="10"/>
        <v>3677.9522369999995</v>
      </c>
      <c r="AA52" s="23">
        <f t="shared" ca="1" si="10"/>
        <v>2712.1902089999985</v>
      </c>
      <c r="AB52" s="23">
        <f t="shared" ca="1" si="10"/>
        <v>4751.0676569999996</v>
      </c>
      <c r="AC52" s="23">
        <f t="shared" ca="1" si="10"/>
        <v>3715.9676250000011</v>
      </c>
    </row>
    <row r="53" spans="8:29">
      <c r="H53" s="19" t="s">
        <v>65</v>
      </c>
      <c r="I53" s="23">
        <f t="shared" ca="1" si="11"/>
        <v>-1.6933204824454151E-4</v>
      </c>
      <c r="J53" s="23">
        <f t="shared" ca="1" si="9"/>
        <v>-4.0332507342100143E-4</v>
      </c>
      <c r="K53" s="23">
        <f t="shared" ca="1" si="9"/>
        <v>-1.9844488633680157E-4</v>
      </c>
      <c r="L53" s="23">
        <f t="shared" ca="1" si="9"/>
        <v>605.27259211583441</v>
      </c>
      <c r="M53" s="23">
        <f t="shared" ca="1" si="9"/>
        <v>130.21029089421063</v>
      </c>
      <c r="N53" s="23">
        <f t="shared" ca="1" si="9"/>
        <v>-163.32551725337544</v>
      </c>
      <c r="O53" s="23">
        <f t="shared" ca="1" si="9"/>
        <v>-170.35561944285291</v>
      </c>
      <c r="P53" s="23">
        <f t="shared" ca="1" si="9"/>
        <v>-1013.345415334632</v>
      </c>
      <c r="Q53" s="23">
        <f t="shared" ca="1" si="9"/>
        <v>-1315.3231415009868</v>
      </c>
      <c r="R53" s="23">
        <f t="shared" ca="1" si="9"/>
        <v>-1510.1451727701206</v>
      </c>
      <c r="S53" s="23">
        <f t="shared" ca="1" si="9"/>
        <v>-1241.7247788478708</v>
      </c>
      <c r="T53" s="23">
        <f t="shared" ca="1" si="9"/>
        <v>-4806.5216000428627</v>
      </c>
      <c r="U53" s="23">
        <f t="shared" ca="1" si="9"/>
        <v>-3831.3449694763258</v>
      </c>
      <c r="V53" s="23">
        <f t="shared" ca="1" si="9"/>
        <v>-5097.9121804588649</v>
      </c>
      <c r="W53" s="23">
        <f t="shared" ca="1" si="9"/>
        <v>-2675.1103497866134</v>
      </c>
      <c r="X53" s="23">
        <f t="shared" ca="1" si="9"/>
        <v>-2428.6285765713255</v>
      </c>
      <c r="Y53" s="23">
        <f t="shared" ca="1" si="9"/>
        <v>-2728.8207227517414</v>
      </c>
      <c r="Z53" s="23">
        <f t="shared" ca="1" si="10"/>
        <v>-3729.0186294008745</v>
      </c>
      <c r="AA53" s="23">
        <f t="shared" ca="1" si="10"/>
        <v>-4361.8198335235065</v>
      </c>
      <c r="AB53" s="23">
        <f t="shared" ca="1" si="10"/>
        <v>-3783.4551447185077</v>
      </c>
      <c r="AC53" s="23">
        <f t="shared" ca="1" si="10"/>
        <v>-3133.4041377637186</v>
      </c>
    </row>
    <row r="54" spans="8:29">
      <c r="H54" s="19" t="s">
        <v>64</v>
      </c>
      <c r="I54" s="23">
        <f t="shared" ca="1" si="11"/>
        <v>-2.2824851839686744E-5</v>
      </c>
      <c r="J54" s="23">
        <f t="shared" ca="1" si="9"/>
        <v>-5.6046294048428535E-5</v>
      </c>
      <c r="K54" s="23">
        <f t="shared" ca="1" si="9"/>
        <v>-1.4556248061126098E-5</v>
      </c>
      <c r="L54" s="23">
        <f t="shared" ca="1" si="9"/>
        <v>-5.7683484556037001E-5</v>
      </c>
      <c r="M54" s="23">
        <f t="shared" ca="1" si="9"/>
        <v>240.54723521316191</v>
      </c>
      <c r="N54" s="23">
        <f t="shared" ca="1" si="9"/>
        <v>-7.2855724283726886E-4</v>
      </c>
      <c r="O54" s="23">
        <f t="shared" ca="1" si="9"/>
        <v>341.6363301991405</v>
      </c>
      <c r="P54" s="23">
        <f t="shared" ca="1" si="9"/>
        <v>314.4528444298121</v>
      </c>
      <c r="Q54" s="23">
        <f t="shared" ca="1" si="9"/>
        <v>972.38082238330389</v>
      </c>
      <c r="R54" s="23">
        <f t="shared" ca="1" si="9"/>
        <v>793.923794837061</v>
      </c>
      <c r="S54" s="23">
        <f t="shared" ca="1" si="9"/>
        <v>813.98514202479782</v>
      </c>
      <c r="T54" s="23">
        <f t="shared" ca="1" si="9"/>
        <v>1876.5725434091</v>
      </c>
      <c r="U54" s="23">
        <f t="shared" ca="1" si="9"/>
        <v>1293.7205460114492</v>
      </c>
      <c r="V54" s="23">
        <f t="shared" ca="1" si="9"/>
        <v>1261.4999330729988</v>
      </c>
      <c r="W54" s="23">
        <f t="shared" ca="1" si="9"/>
        <v>-492.22486766377551</v>
      </c>
      <c r="X54" s="23">
        <f t="shared" ca="1" si="9"/>
        <v>-850.45964494154759</v>
      </c>
      <c r="Y54" s="23">
        <f t="shared" ca="1" si="9"/>
        <v>-377.81394411322253</v>
      </c>
      <c r="Z54" s="23">
        <f t="shared" ca="1" si="10"/>
        <v>85.469909102626843</v>
      </c>
      <c r="AA54" s="23">
        <f t="shared" ca="1" si="10"/>
        <v>976.14618957883795</v>
      </c>
      <c r="AB54" s="23">
        <f t="shared" ca="1" si="10"/>
        <v>-961.66213827973115</v>
      </c>
      <c r="AC54" s="23">
        <f t="shared" ca="1" si="10"/>
        <v>-400.68226110597607</v>
      </c>
    </row>
    <row r="55" spans="8:29">
      <c r="H55" s="19" t="s">
        <v>32</v>
      </c>
      <c r="I55" s="23">
        <f t="shared" ca="1" si="11"/>
        <v>-1.5604112957571203</v>
      </c>
      <c r="J55" s="23">
        <f t="shared" ca="1" si="9"/>
        <v>-0.39096777173497799</v>
      </c>
      <c r="K55" s="23">
        <f t="shared" ca="1" si="9"/>
        <v>-0.20871541448687481</v>
      </c>
      <c r="L55" s="23">
        <f t="shared" ca="1" si="9"/>
        <v>2.8618407477779328E-2</v>
      </c>
      <c r="M55" s="23">
        <f t="shared" ca="1" si="9"/>
        <v>-1.4090290364373743</v>
      </c>
      <c r="N55" s="23">
        <f t="shared" ca="1" si="9"/>
        <v>-1.3669874855617081</v>
      </c>
      <c r="O55" s="23">
        <f t="shared" ca="1" si="9"/>
        <v>1.258174558310543E-2</v>
      </c>
      <c r="P55" s="23">
        <f t="shared" ca="1" si="9"/>
        <v>-43.264040031900947</v>
      </c>
      <c r="Q55" s="23">
        <f t="shared" ca="1" si="9"/>
        <v>-43.583576119713143</v>
      </c>
      <c r="R55" s="23">
        <f t="shared" ca="1" si="9"/>
        <v>-21.90952142596575</v>
      </c>
      <c r="S55" s="23">
        <f t="shared" ca="1" si="9"/>
        <v>41.834212973136118</v>
      </c>
      <c r="T55" s="23">
        <f t="shared" ca="1" si="9"/>
        <v>38.967265500730036</v>
      </c>
      <c r="U55" s="23">
        <f t="shared" ca="1" si="9"/>
        <v>106.97332216777681</v>
      </c>
      <c r="V55" s="23">
        <f t="shared" ca="1" si="9"/>
        <v>96.374348105372746</v>
      </c>
      <c r="W55" s="23">
        <f t="shared" ca="1" si="9"/>
        <v>-73.013698498590884</v>
      </c>
      <c r="X55" s="23">
        <f t="shared" ca="1" si="9"/>
        <v>137.84995336466636</v>
      </c>
      <c r="Y55" s="23">
        <f t="shared" ca="1" si="9"/>
        <v>146.44074120411983</v>
      </c>
      <c r="Z55" s="23">
        <f t="shared" ca="1" si="10"/>
        <v>146.50738400571618</v>
      </c>
      <c r="AA55" s="23">
        <f t="shared" ca="1" si="10"/>
        <v>-893.11210032285589</v>
      </c>
      <c r="AB55" s="23">
        <f t="shared" ca="1" si="10"/>
        <v>-884.0962533665911</v>
      </c>
      <c r="AC55" s="23">
        <f t="shared" ca="1" si="10"/>
        <v>301.75708187485998</v>
      </c>
    </row>
    <row r="56" spans="8:29">
      <c r="H56" s="19" t="s">
        <v>69</v>
      </c>
      <c r="I56" s="23">
        <f t="shared" ca="1" si="11"/>
        <v>1.3698300000000003</v>
      </c>
      <c r="J56" s="23">
        <f t="shared" ca="1" si="9"/>
        <v>3.7782102000000179</v>
      </c>
      <c r="K56" s="23">
        <f t="shared" ca="1" si="9"/>
        <v>0.94816925679000974</v>
      </c>
      <c r="L56" s="23">
        <f t="shared" ca="1" si="9"/>
        <v>-8.6400447900875861</v>
      </c>
      <c r="M56" s="23">
        <f t="shared" ca="1" si="9"/>
        <v>-61.073930415799623</v>
      </c>
      <c r="N56" s="23">
        <f t="shared" ca="1" si="9"/>
        <v>-206.73581465524421</v>
      </c>
      <c r="O56" s="23">
        <f t="shared" ca="1" si="9"/>
        <v>-233.91075106681819</v>
      </c>
      <c r="P56" s="23">
        <f t="shared" ca="1" si="9"/>
        <v>147.90968804308159</v>
      </c>
      <c r="Q56" s="23">
        <f t="shared" ca="1" si="9"/>
        <v>101.08970789152954</v>
      </c>
      <c r="R56" s="23">
        <f t="shared" ca="1" si="9"/>
        <v>159.34463265939303</v>
      </c>
      <c r="S56" s="23">
        <f t="shared" ca="1" si="9"/>
        <v>-110.7518969791854</v>
      </c>
      <c r="T56" s="23">
        <f t="shared" ca="1" si="9"/>
        <v>0.8484604164987104</v>
      </c>
      <c r="U56" s="23">
        <f t="shared" ca="1" si="9"/>
        <v>-66.870118853552412</v>
      </c>
      <c r="V56" s="23">
        <f t="shared" ca="1" si="9"/>
        <v>-387.7759534084098</v>
      </c>
      <c r="W56" s="23">
        <f t="shared" ca="1" si="9"/>
        <v>-686.82991092143675</v>
      </c>
      <c r="X56" s="23">
        <f t="shared" ca="1" si="9"/>
        <v>-1347.6938154203363</v>
      </c>
      <c r="Y56" s="23">
        <f t="shared" ca="1" si="9"/>
        <v>-93.223918528154172</v>
      </c>
      <c r="Z56" s="23">
        <f t="shared" ca="1" si="10"/>
        <v>-79.397600913953283</v>
      </c>
      <c r="AA56" s="23">
        <f t="shared" ca="1" si="10"/>
        <v>1124.6483523708612</v>
      </c>
      <c r="AB56" s="23">
        <f t="shared" ca="1" si="10"/>
        <v>1058.6616992109884</v>
      </c>
      <c r="AC56" s="23">
        <f t="shared" ca="1" si="10"/>
        <v>-495.11082329326746</v>
      </c>
    </row>
    <row r="57" spans="8:29">
      <c r="H57" s="19" t="s">
        <v>52</v>
      </c>
      <c r="I57" s="23">
        <f t="shared" ca="1" si="11"/>
        <v>-3.5089336000005744E-2</v>
      </c>
      <c r="J57" s="23">
        <f t="shared" ca="1" si="9"/>
        <v>-0.16164407899989186</v>
      </c>
      <c r="K57" s="23">
        <f t="shared" ca="1" si="9"/>
        <v>-0.15452868199992054</v>
      </c>
      <c r="L57" s="23">
        <f t="shared" ca="1" si="9"/>
        <v>-0.47600857599999813</v>
      </c>
      <c r="M57" s="23">
        <f t="shared" ca="1" si="9"/>
        <v>-1.186997809999923</v>
      </c>
      <c r="N57" s="23">
        <f t="shared" ca="1" si="9"/>
        <v>-2.7962798000010594</v>
      </c>
      <c r="O57" s="23">
        <f t="shared" ca="1" si="9"/>
        <v>-1.0598775000000842</v>
      </c>
      <c r="P57" s="23">
        <f t="shared" ca="1" si="9"/>
        <v>1.6920461999998224</v>
      </c>
      <c r="Q57" s="23">
        <f t="shared" ca="1" si="9"/>
        <v>4.6813647900011119</v>
      </c>
      <c r="R57" s="23">
        <f t="shared" ca="1" si="9"/>
        <v>3.7111729000008609</v>
      </c>
      <c r="S57" s="23">
        <f t="shared" ca="1" si="9"/>
        <v>-0.31143620000102601</v>
      </c>
      <c r="T57" s="23">
        <f t="shared" ca="1" si="9"/>
        <v>-6.8905090000000655</v>
      </c>
      <c r="U57" s="23">
        <f t="shared" ca="1" si="9"/>
        <v>-7.7640529000002516</v>
      </c>
      <c r="V57" s="23">
        <f t="shared" ca="1" si="9"/>
        <v>-8.9381639999987783</v>
      </c>
      <c r="W57" s="23">
        <f t="shared" ca="1" si="9"/>
        <v>12.234396299999162</v>
      </c>
      <c r="X57" s="23">
        <f t="shared" ca="1" si="9"/>
        <v>-18.28658680000035</v>
      </c>
      <c r="Y57" s="23">
        <f t="shared" ca="1" si="9"/>
        <v>8.266393800000742</v>
      </c>
      <c r="Z57" s="23">
        <f t="shared" ca="1" si="10"/>
        <v>2.251789499998722</v>
      </c>
      <c r="AA57" s="23">
        <f t="shared" ca="1" si="10"/>
        <v>-3.54205999997248E-2</v>
      </c>
      <c r="AB57" s="23">
        <f t="shared" ca="1" si="10"/>
        <v>-3.2889300000988442E-2</v>
      </c>
      <c r="AC57" s="23">
        <f t="shared" ca="1" si="10"/>
        <v>10.981408000000101</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-1.965360530010912</v>
      </c>
      <c r="J59" s="23">
        <f t="shared" ca="1" si="12"/>
        <v>-0.49242566619395234</v>
      </c>
      <c r="K59" s="23">
        <f t="shared" ca="1" si="12"/>
        <v>-0.2818314991669979</v>
      </c>
      <c r="L59" s="23">
        <f t="shared" ca="1" si="12"/>
        <v>5.5000524292864839E-2</v>
      </c>
      <c r="M59" s="23">
        <f t="shared" ca="1" si="12"/>
        <v>-1.7989319749133017</v>
      </c>
      <c r="N59" s="23">
        <f t="shared" ca="1" si="12"/>
        <v>-1.6974797258741035</v>
      </c>
      <c r="O59" s="23">
        <f t="shared" ca="1" si="12"/>
        <v>1.5838666133987545E-2</v>
      </c>
      <c r="P59" s="23">
        <f t="shared" ca="1" si="12"/>
        <v>-53.410362867233061</v>
      </c>
      <c r="Q59" s="23">
        <f t="shared" ca="1" si="12"/>
        <v>-53.809178700789175</v>
      </c>
      <c r="R59" s="23">
        <f t="shared" ca="1" si="12"/>
        <v>-27.119200609634049</v>
      </c>
      <c r="S59" s="23">
        <f t="shared" ca="1" si="12"/>
        <v>51.755045836850286</v>
      </c>
      <c r="T59" s="23">
        <f t="shared" ca="1" si="12"/>
        <v>48.123480699026118</v>
      </c>
      <c r="U59" s="23">
        <f t="shared" ca="1" si="12"/>
        <v>132.09565713942197</v>
      </c>
      <c r="V59" s="23">
        <f t="shared" ca="1" si="12"/>
        <v>118.88372109877992</v>
      </c>
      <c r="W59" s="23">
        <f t="shared" ca="1" si="12"/>
        <v>-90.031055324620183</v>
      </c>
      <c r="X59" s="23">
        <f t="shared" ca="1" si="12"/>
        <v>170.16350566227538</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181.63443785886466</v>
      </c>
      <c r="Z59" s="23">
        <f t="shared" ca="1" si="13"/>
        <v>179.72749871892393</v>
      </c>
      <c r="AA59" s="23">
        <f t="shared" ca="1" si="13"/>
        <v>-1102.082900483641</v>
      </c>
      <c r="AB59" s="23">
        <f t="shared" ca="1" si="13"/>
        <v>-1094.6482342095501</v>
      </c>
      <c r="AC59" s="23">
        <f t="shared" ca="1" si="13"/>
        <v>376.02501980648594</v>
      </c>
    </row>
    <row r="60" spans="8:29">
      <c r="H60" s="19" t="s">
        <v>68</v>
      </c>
      <c r="I60" s="23">
        <f t="shared" ca="1" si="12"/>
        <v>4.8192000000142343E-3</v>
      </c>
      <c r="J60" s="23">
        <f t="shared" ca="1" si="12"/>
        <v>3.0780000000163454E-3</v>
      </c>
      <c r="K60" s="23">
        <f t="shared" ca="1" si="12"/>
        <v>-8.0833599042762216E-5</v>
      </c>
      <c r="L60" s="23">
        <f t="shared" ca="1" si="12"/>
        <v>-23.120456723496318</v>
      </c>
      <c r="M60" s="23">
        <f t="shared" ca="1" si="12"/>
        <v>-97.014989265640907</v>
      </c>
      <c r="N60" s="23">
        <f t="shared" ca="1" si="12"/>
        <v>-305.76723201095683</v>
      </c>
      <c r="O60" s="23">
        <f t="shared" ca="1" si="12"/>
        <v>-335.27179892648019</v>
      </c>
      <c r="P60" s="23">
        <f t="shared" ca="1" si="12"/>
        <v>180.50582767596279</v>
      </c>
      <c r="Q60" s="23">
        <f t="shared" ca="1" si="12"/>
        <v>162.19973719262816</v>
      </c>
      <c r="R60" s="23">
        <f t="shared" ca="1" si="12"/>
        <v>220.34683609558306</v>
      </c>
      <c r="S60" s="23">
        <f t="shared" ca="1" si="12"/>
        <v>-157.88756508463848</v>
      </c>
      <c r="T60" s="23">
        <f t="shared" ca="1" si="12"/>
        <v>-288.52639829064901</v>
      </c>
      <c r="U60" s="23">
        <f t="shared" ca="1" si="12"/>
        <v>-269.21474596612825</v>
      </c>
      <c r="V60" s="23">
        <f t="shared" ca="1" si="12"/>
        <v>-676.98725327755892</v>
      </c>
      <c r="W60" s="23">
        <f t="shared" ca="1" si="12"/>
        <v>-1227.3199767050555</v>
      </c>
      <c r="X60" s="23">
        <f t="shared" ca="1" si="12"/>
        <v>-1868.077334248519</v>
      </c>
      <c r="Y60" s="23">
        <f t="shared" ca="1" si="13"/>
        <v>-453.19593080776031</v>
      </c>
      <c r="Z60" s="23">
        <f t="shared" ca="1" si="13"/>
        <v>-445.07599565040437</v>
      </c>
      <c r="AA60" s="23">
        <f t="shared" ca="1" si="13"/>
        <v>1023.4045568338042</v>
      </c>
      <c r="AB60" s="23">
        <f t="shared" ca="1" si="13"/>
        <v>1181.2146049405128</v>
      </c>
      <c r="AC60" s="23">
        <f t="shared" ca="1" si="13"/>
        <v>-912.01417983336432</v>
      </c>
    </row>
    <row r="61" spans="8:29">
      <c r="H61" s="19" t="s">
        <v>72</v>
      </c>
      <c r="I61" s="23">
        <f t="shared" ca="1" si="12"/>
        <v>-4.2116910000103758E-2</v>
      </c>
      <c r="J61" s="23">
        <f t="shared" ca="1" si="12"/>
        <v>-0.19376379600017657</v>
      </c>
      <c r="K61" s="23">
        <f t="shared" ca="1" si="12"/>
        <v>-0.29301985199988678</v>
      </c>
      <c r="L61" s="23">
        <f t="shared" ca="1" si="12"/>
        <v>-0.46402917999998294</v>
      </c>
      <c r="M61" s="23">
        <f t="shared" ca="1" si="12"/>
        <v>-1.3875970900010657</v>
      </c>
      <c r="N61" s="23">
        <f t="shared" ca="1" si="12"/>
        <v>-3.3932852199999388</v>
      </c>
      <c r="O61" s="23">
        <f t="shared" ca="1" si="12"/>
        <v>-1.2721017800000709</v>
      </c>
      <c r="P61" s="23">
        <f t="shared" ca="1" si="12"/>
        <v>2.0308600399999932</v>
      </c>
      <c r="Q61" s="23">
        <f t="shared" ca="1" si="12"/>
        <v>5.6918646599987142</v>
      </c>
      <c r="R61" s="23">
        <f t="shared" ca="1" si="12"/>
        <v>4.2944283000001633</v>
      </c>
      <c r="S61" s="23">
        <f t="shared" ca="1" si="12"/>
        <v>-0.20621390000133033</v>
      </c>
      <c r="T61" s="23">
        <f t="shared" ca="1" si="12"/>
        <v>-8.4491622999998981</v>
      </c>
      <c r="U61" s="23">
        <f t="shared" ca="1" si="12"/>
        <v>-9.3204345999999987</v>
      </c>
      <c r="V61" s="23">
        <f t="shared" ca="1" si="12"/>
        <v>-11.03625199999874</v>
      </c>
      <c r="W61" s="23">
        <f t="shared" ca="1" si="12"/>
        <v>15.092216600000938</v>
      </c>
      <c r="X61" s="23">
        <f t="shared" ca="1" si="12"/>
        <v>-21.948324500001036</v>
      </c>
      <c r="Y61" s="23">
        <f t="shared" ca="1" si="13"/>
        <v>9.9216633000019101</v>
      </c>
      <c r="Z61" s="23">
        <f t="shared" ca="1" si="13"/>
        <v>2.5994112999987919</v>
      </c>
      <c r="AA61" s="23">
        <f t="shared" ca="1" si="13"/>
        <v>6.0765700000956713E-2</v>
      </c>
      <c r="AB61" s="23">
        <f t="shared" ca="1" si="13"/>
        <v>0.13423999999986336</v>
      </c>
      <c r="AC61" s="23">
        <f t="shared" ca="1" si="13"/>
        <v>13.00667599999997</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86200.416059999989</v>
      </c>
      <c r="D6" s="23">
        <v>83129.46093999999</v>
      </c>
      <c r="E6" s="23">
        <v>84634.631699999969</v>
      </c>
      <c r="F6" s="23">
        <v>84908.995376862993</v>
      </c>
      <c r="G6" s="23">
        <v>71278.898365597997</v>
      </c>
      <c r="H6" s="23">
        <v>66572.164390100981</v>
      </c>
      <c r="I6" s="23">
        <v>65543.875384020997</v>
      </c>
      <c r="J6" s="23">
        <v>65475.712887251997</v>
      </c>
      <c r="K6" s="23">
        <v>63540.63469878598</v>
      </c>
      <c r="L6" s="23">
        <v>62548.511462440991</v>
      </c>
      <c r="M6" s="23">
        <v>59750.354654985997</v>
      </c>
      <c r="N6" s="23">
        <v>52348.324334721001</v>
      </c>
      <c r="O6" s="23">
        <v>53757.771080410006</v>
      </c>
      <c r="P6" s="23">
        <v>49891.246198824003</v>
      </c>
      <c r="Q6" s="23">
        <v>37084.118718993996</v>
      </c>
      <c r="R6" s="23">
        <v>31134.776794999998</v>
      </c>
      <c r="S6" s="23">
        <v>31482.613899999997</v>
      </c>
      <c r="T6" s="23">
        <v>31824.4012</v>
      </c>
      <c r="U6" s="23">
        <v>29988.561699999998</v>
      </c>
      <c r="V6" s="23">
        <v>29653.340600000003</v>
      </c>
      <c r="W6" s="23">
        <v>21256.805730817003</v>
      </c>
    </row>
    <row r="7" spans="1:23">
      <c r="A7" s="27" t="s">
        <v>36</v>
      </c>
      <c r="B7" s="27" t="s">
        <v>67</v>
      </c>
      <c r="C7" s="23">
        <v>28565.575099999998</v>
      </c>
      <c r="D7" s="23">
        <v>27545.64769999999</v>
      </c>
      <c r="E7" s="23">
        <v>28868.1947</v>
      </c>
      <c r="F7" s="23">
        <v>24104.906477065997</v>
      </c>
      <c r="G7" s="23">
        <v>21909.760436077002</v>
      </c>
      <c r="H7" s="23">
        <v>21033.921162914998</v>
      </c>
      <c r="I7" s="23">
        <v>20551.975558781989</v>
      </c>
      <c r="J7" s="23">
        <v>18047.521078122001</v>
      </c>
      <c r="K7" s="23">
        <v>17166.899075066001</v>
      </c>
      <c r="L7" s="23">
        <v>18142.839</v>
      </c>
      <c r="M7" s="23">
        <v>16111.513744935002</v>
      </c>
      <c r="N7" s="23">
        <v>16142.2716</v>
      </c>
      <c r="O7" s="23">
        <v>15949.719099999989</v>
      </c>
      <c r="P7" s="23">
        <v>14984.489600000001</v>
      </c>
      <c r="Q7" s="23">
        <v>14961.457100000001</v>
      </c>
      <c r="R7" s="23">
        <v>14557.804099999999</v>
      </c>
      <c r="S7" s="23">
        <v>14995.734600000002</v>
      </c>
      <c r="T7" s="23">
        <v>16183.3997</v>
      </c>
      <c r="U7" s="23">
        <v>14903.055200000001</v>
      </c>
      <c r="V7" s="23">
        <v>14256.465</v>
      </c>
      <c r="W7" s="23">
        <v>15206.362499999999</v>
      </c>
    </row>
    <row r="8" spans="1:23">
      <c r="A8" s="27" t="s">
        <v>36</v>
      </c>
      <c r="B8" s="27" t="s">
        <v>18</v>
      </c>
      <c r="C8" s="23">
        <v>2252.4521753196946</v>
      </c>
      <c r="D8" s="23">
        <v>2252.5547742883577</v>
      </c>
      <c r="E8" s="23">
        <v>2025.7027740743158</v>
      </c>
      <c r="F8" s="23">
        <v>3040.3120000260888</v>
      </c>
      <c r="G8" s="23">
        <v>2426.3102295910162</v>
      </c>
      <c r="H8" s="23">
        <v>2011.0280439798435</v>
      </c>
      <c r="I8" s="23">
        <v>2115.7801236384057</v>
      </c>
      <c r="J8" s="23">
        <v>2268.6970064749557</v>
      </c>
      <c r="K8" s="23">
        <v>2625.6173582722317</v>
      </c>
      <c r="L8" s="23">
        <v>2703.1661101098166</v>
      </c>
      <c r="M8" s="23">
        <v>2418.2432273911018</v>
      </c>
      <c r="N8" s="23">
        <v>3341.6737165506288</v>
      </c>
      <c r="O8" s="23">
        <v>3176.5288062202476</v>
      </c>
      <c r="P8" s="23">
        <v>2296.9691845857569</v>
      </c>
      <c r="Q8" s="23">
        <v>3513.9760741837076</v>
      </c>
      <c r="R8" s="23">
        <v>2314.3890803497493</v>
      </c>
      <c r="S8" s="23">
        <v>3779.8876899672073</v>
      </c>
      <c r="T8" s="23">
        <v>3949.3104505696424</v>
      </c>
      <c r="U8" s="23">
        <v>3365.5861035867097</v>
      </c>
      <c r="V8" s="23">
        <v>3754.002486118296</v>
      </c>
      <c r="W8" s="23">
        <v>3838.04622836812</v>
      </c>
    </row>
    <row r="9" spans="1:23">
      <c r="A9" s="27" t="s">
        <v>36</v>
      </c>
      <c r="B9" s="27" t="s">
        <v>28</v>
      </c>
      <c r="C9" s="23">
        <v>979.18504739999901</v>
      </c>
      <c r="D9" s="23">
        <v>785.84581800000001</v>
      </c>
      <c r="E9" s="23">
        <v>799.20625150000001</v>
      </c>
      <c r="F9" s="23">
        <v>224.872432</v>
      </c>
      <c r="G9" s="23">
        <v>204.01630999999901</v>
      </c>
      <c r="H9" s="23">
        <v>219.89774599999993</v>
      </c>
      <c r="I9" s="23">
        <v>215.10625700000003</v>
      </c>
      <c r="J9" s="23">
        <v>242.86832599999991</v>
      </c>
      <c r="K9" s="23">
        <v>256.92762099999999</v>
      </c>
      <c r="L9" s="23">
        <v>270.54172599999998</v>
      </c>
      <c r="M9" s="23">
        <v>280.73574300000001</v>
      </c>
      <c r="N9" s="23">
        <v>336.58487999999892</v>
      </c>
      <c r="O9" s="23">
        <v>326.56614400000001</v>
      </c>
      <c r="P9" s="23">
        <v>230.34418399999987</v>
      </c>
      <c r="Q9" s="23">
        <v>298.44561999999996</v>
      </c>
      <c r="R9" s="23">
        <v>193.23455000000001</v>
      </c>
      <c r="S9" s="23">
        <v>508.33552999999898</v>
      </c>
      <c r="T9" s="23">
        <v>333.51405599999998</v>
      </c>
      <c r="U9" s="23">
        <v>222.39107000000001</v>
      </c>
      <c r="V9" s="23">
        <v>228.71593999999999</v>
      </c>
      <c r="W9" s="23">
        <v>261.19472999999999</v>
      </c>
    </row>
    <row r="10" spans="1:23">
      <c r="A10" s="27" t="s">
        <v>36</v>
      </c>
      <c r="B10" s="27" t="s">
        <v>62</v>
      </c>
      <c r="C10" s="23">
        <v>41.747164738669198</v>
      </c>
      <c r="D10" s="23">
        <v>47.676755732596995</v>
      </c>
      <c r="E10" s="23">
        <v>111.71359503607948</v>
      </c>
      <c r="F10" s="23">
        <v>160.61646262988859</v>
      </c>
      <c r="G10" s="23">
        <v>114.32464367433688</v>
      </c>
      <c r="H10" s="23">
        <v>129.56068054840321</v>
      </c>
      <c r="I10" s="23">
        <v>124.38347804301958</v>
      </c>
      <c r="J10" s="23">
        <v>174.57462506826249</v>
      </c>
      <c r="K10" s="23">
        <v>104.48648854341177</v>
      </c>
      <c r="L10" s="23">
        <v>135.06266938982748</v>
      </c>
      <c r="M10" s="23">
        <v>92.960248285066001</v>
      </c>
      <c r="N10" s="23">
        <v>213.75835191273168</v>
      </c>
      <c r="O10" s="23">
        <v>132.87910053933797</v>
      </c>
      <c r="P10" s="23">
        <v>96.486007216295391</v>
      </c>
      <c r="Q10" s="23">
        <v>410.91662281878473</v>
      </c>
      <c r="R10" s="23">
        <v>226.04228806001618</v>
      </c>
      <c r="S10" s="23">
        <v>860.79857823000418</v>
      </c>
      <c r="T10" s="23">
        <v>440.61484061844067</v>
      </c>
      <c r="U10" s="23">
        <v>825.79406274185772</v>
      </c>
      <c r="V10" s="23">
        <v>979.56692925404968</v>
      </c>
      <c r="W10" s="23">
        <v>1106.1836297883369</v>
      </c>
    </row>
    <row r="11" spans="1:23">
      <c r="A11" s="27" t="s">
        <v>36</v>
      </c>
      <c r="B11" s="27" t="s">
        <v>61</v>
      </c>
      <c r="C11" s="23">
        <v>13358.310482999996</v>
      </c>
      <c r="D11" s="23">
        <v>13903.321507000001</v>
      </c>
      <c r="E11" s="23">
        <v>13098.584300999995</v>
      </c>
      <c r="F11" s="23">
        <v>15773.526639999996</v>
      </c>
      <c r="G11" s="23">
        <v>17165.481174</v>
      </c>
      <c r="H11" s="23">
        <v>15972.089349999998</v>
      </c>
      <c r="I11" s="23">
        <v>15661.781789999994</v>
      </c>
      <c r="J11" s="23">
        <v>17416.389090999997</v>
      </c>
      <c r="K11" s="23">
        <v>15789.734929999986</v>
      </c>
      <c r="L11" s="23">
        <v>14498.84317</v>
      </c>
      <c r="M11" s="23">
        <v>13219.327843999999</v>
      </c>
      <c r="N11" s="23">
        <v>13199.012483999997</v>
      </c>
      <c r="O11" s="23">
        <v>13786.345539999998</v>
      </c>
      <c r="P11" s="23">
        <v>13066.420963999997</v>
      </c>
      <c r="Q11" s="23">
        <v>12638.123646999988</v>
      </c>
      <c r="R11" s="23">
        <v>11795.343059999999</v>
      </c>
      <c r="S11" s="23">
        <v>13652.728058999995</v>
      </c>
      <c r="T11" s="23">
        <v>12031.054472999998</v>
      </c>
      <c r="U11" s="23">
        <v>11283.391980999999</v>
      </c>
      <c r="V11" s="23">
        <v>10456.113988999998</v>
      </c>
      <c r="W11" s="23">
        <v>10699.079918999994</v>
      </c>
    </row>
    <row r="12" spans="1:23">
      <c r="A12" s="27" t="s">
        <v>36</v>
      </c>
      <c r="B12" s="27" t="s">
        <v>65</v>
      </c>
      <c r="C12" s="23">
        <v>30948.002889739702</v>
      </c>
      <c r="D12" s="23">
        <v>33662.430708288477</v>
      </c>
      <c r="E12" s="23">
        <v>31105.397162448902</v>
      </c>
      <c r="F12" s="23">
        <v>32785.418707847253</v>
      </c>
      <c r="G12" s="23">
        <v>44241.996960379161</v>
      </c>
      <c r="H12" s="23">
        <v>48152.472996097036</v>
      </c>
      <c r="I12" s="23">
        <v>50523.908604992481</v>
      </c>
      <c r="J12" s="23">
        <v>55234.783767130481</v>
      </c>
      <c r="K12" s="23">
        <v>58302.247384914008</v>
      </c>
      <c r="L12" s="23">
        <v>58816.717131562094</v>
      </c>
      <c r="M12" s="23">
        <v>63420.451857191052</v>
      </c>
      <c r="N12" s="23">
        <v>69919.748270413562</v>
      </c>
      <c r="O12" s="23">
        <v>69774.523969033937</v>
      </c>
      <c r="P12" s="23">
        <v>79411.42014939712</v>
      </c>
      <c r="Q12" s="23">
        <v>87882.524765771479</v>
      </c>
      <c r="R12" s="23">
        <v>93739.525069559109</v>
      </c>
      <c r="S12" s="23">
        <v>95792.267766029807</v>
      </c>
      <c r="T12" s="23">
        <v>95262.236724525806</v>
      </c>
      <c r="U12" s="23">
        <v>97832.488724676063</v>
      </c>
      <c r="V12" s="23">
        <v>95502.388364176979</v>
      </c>
      <c r="W12" s="23">
        <v>97195.194988911142</v>
      </c>
    </row>
    <row r="13" spans="1:23">
      <c r="A13" s="27" t="s">
        <v>36</v>
      </c>
      <c r="B13" s="27" t="s">
        <v>64</v>
      </c>
      <c r="C13" s="23">
        <v>15292.98810422476</v>
      </c>
      <c r="D13" s="23">
        <v>15986.334981032694</v>
      </c>
      <c r="E13" s="23">
        <v>16249.844977070648</v>
      </c>
      <c r="F13" s="23">
        <v>15574.294734012467</v>
      </c>
      <c r="G13" s="23">
        <v>18885.572875791055</v>
      </c>
      <c r="H13" s="23">
        <v>22162.255227820842</v>
      </c>
      <c r="I13" s="23">
        <v>22423.364932532328</v>
      </c>
      <c r="J13" s="23">
        <v>19947.891769618524</v>
      </c>
      <c r="K13" s="23">
        <v>23310.981218057124</v>
      </c>
      <c r="L13" s="23">
        <v>26346.898508442209</v>
      </c>
      <c r="M13" s="23">
        <v>31005.693618545622</v>
      </c>
      <c r="N13" s="23">
        <v>34259.678929321111</v>
      </c>
      <c r="O13" s="23">
        <v>34945.62440058733</v>
      </c>
      <c r="P13" s="23">
        <v>33890.52979528244</v>
      </c>
      <c r="Q13" s="23">
        <v>40668.0319263532</v>
      </c>
      <c r="R13" s="23">
        <v>46183.069716735845</v>
      </c>
      <c r="S13" s="23">
        <v>41710.567508872824</v>
      </c>
      <c r="T13" s="23">
        <v>44055.582593984444</v>
      </c>
      <c r="U13" s="23">
        <v>47547.694452700591</v>
      </c>
      <c r="V13" s="23">
        <v>52912.668444452822</v>
      </c>
      <c r="W13" s="23">
        <v>60144.50881878208</v>
      </c>
    </row>
    <row r="14" spans="1:23">
      <c r="A14" s="27" t="s">
        <v>36</v>
      </c>
      <c r="B14" s="27" t="s">
        <v>32</v>
      </c>
      <c r="C14" s="23">
        <v>126.933150315246</v>
      </c>
      <c r="D14" s="23">
        <v>125.96461373751899</v>
      </c>
      <c r="E14" s="23">
        <v>138.70468423709278</v>
      </c>
      <c r="F14" s="23">
        <v>192.84284292745699</v>
      </c>
      <c r="G14" s="23">
        <v>190.28741427991679</v>
      </c>
      <c r="H14" s="23">
        <v>180.1589337832487</v>
      </c>
      <c r="I14" s="23">
        <v>172.97928717180591</v>
      </c>
      <c r="J14" s="23">
        <v>443.92247880611183</v>
      </c>
      <c r="K14" s="23">
        <v>448.61964541335294</v>
      </c>
      <c r="L14" s="23">
        <v>574.50930906616975</v>
      </c>
      <c r="M14" s="23">
        <v>757.69064352115981</v>
      </c>
      <c r="N14" s="23">
        <v>762.53441305608987</v>
      </c>
      <c r="O14" s="23">
        <v>867.1371054124852</v>
      </c>
      <c r="P14" s="23">
        <v>835.63836811656006</v>
      </c>
      <c r="Q14" s="23">
        <v>1254.137673510375</v>
      </c>
      <c r="R14" s="23">
        <v>1953.06775387479</v>
      </c>
      <c r="S14" s="23">
        <v>1934.0263718007488</v>
      </c>
      <c r="T14" s="23">
        <v>1954.488997323514</v>
      </c>
      <c r="U14" s="23">
        <v>3480.3691230658706</v>
      </c>
      <c r="V14" s="23">
        <v>3462.6288497946707</v>
      </c>
      <c r="W14" s="23">
        <v>4148.3778134997201</v>
      </c>
    </row>
    <row r="15" spans="1:23">
      <c r="A15" s="27" t="s">
        <v>36</v>
      </c>
      <c r="B15" s="27" t="s">
        <v>69</v>
      </c>
      <c r="C15" s="23">
        <v>42.590126300000001</v>
      </c>
      <c r="D15" s="23">
        <v>80.981619999999992</v>
      </c>
      <c r="E15" s="23">
        <v>58.124827462607996</v>
      </c>
      <c r="F15" s="23">
        <v>1539.6510141550659</v>
      </c>
      <c r="G15" s="23">
        <v>4429.540630145827</v>
      </c>
      <c r="H15" s="23">
        <v>5076.0807439616883</v>
      </c>
      <c r="I15" s="23">
        <v>5953.7343564194825</v>
      </c>
      <c r="J15" s="23">
        <v>7456.1591421123621</v>
      </c>
      <c r="K15" s="23">
        <v>8342.3117049699631</v>
      </c>
      <c r="L15" s="23">
        <v>8398.9691644377381</v>
      </c>
      <c r="M15" s="23">
        <v>9004.6430945390366</v>
      </c>
      <c r="N15" s="23">
        <v>9765.2612609301759</v>
      </c>
      <c r="O15" s="23">
        <v>9095.6372309635299</v>
      </c>
      <c r="P15" s="23">
        <v>8404.0161265666065</v>
      </c>
      <c r="Q15" s="23">
        <v>10557.375982412384</v>
      </c>
      <c r="R15" s="23">
        <v>13233.982502445451</v>
      </c>
      <c r="S15" s="23">
        <v>15003.77192048958</v>
      </c>
      <c r="T15" s="23">
        <v>14368.894817086459</v>
      </c>
      <c r="U15" s="23">
        <v>15288.641539435945</v>
      </c>
      <c r="V15" s="23">
        <v>15416.270113009286</v>
      </c>
      <c r="W15" s="23">
        <v>19495.492929143631</v>
      </c>
    </row>
    <row r="16" spans="1:23">
      <c r="A16" s="27" t="s">
        <v>36</v>
      </c>
      <c r="B16" s="27" t="s">
        <v>52</v>
      </c>
      <c r="C16" s="23">
        <v>30.647869971999999</v>
      </c>
      <c r="D16" s="23">
        <v>48.722862883999895</v>
      </c>
      <c r="E16" s="23">
        <v>73.73553701599991</v>
      </c>
      <c r="F16" s="23">
        <v>193.17733230599998</v>
      </c>
      <c r="G16" s="23">
        <v>279.77503530999991</v>
      </c>
      <c r="H16" s="23">
        <v>386.89942790000003</v>
      </c>
      <c r="I16" s="23">
        <v>509.62220230000003</v>
      </c>
      <c r="J16" s="23">
        <v>585.5652481300001</v>
      </c>
      <c r="K16" s="23">
        <v>758.23334484999896</v>
      </c>
      <c r="L16" s="23">
        <v>903.9910146999988</v>
      </c>
      <c r="M16" s="23">
        <v>1133.3325223999989</v>
      </c>
      <c r="N16" s="23">
        <v>1320.2461989999999</v>
      </c>
      <c r="O16" s="23">
        <v>1489.4395380000001</v>
      </c>
      <c r="P16" s="23">
        <v>1627.8688447999987</v>
      </c>
      <c r="Q16" s="23">
        <v>1783.9493436999996</v>
      </c>
      <c r="R16" s="23">
        <v>1884.061600799999</v>
      </c>
      <c r="S16" s="23">
        <v>1952.2114524999993</v>
      </c>
      <c r="T16" s="23">
        <v>2081.0397790000002</v>
      </c>
      <c r="U16" s="23">
        <v>2190.2580159999998</v>
      </c>
      <c r="V16" s="23">
        <v>2332.1572283</v>
      </c>
      <c r="W16" s="23">
        <v>2508.1190655</v>
      </c>
    </row>
    <row r="17" spans="1:23">
      <c r="A17" s="29" t="s">
        <v>118</v>
      </c>
      <c r="B17" s="29"/>
      <c r="C17" s="28">
        <v>177638.6770244228</v>
      </c>
      <c r="D17" s="28">
        <v>177313.27318434214</v>
      </c>
      <c r="E17" s="28">
        <v>176893.2754611299</v>
      </c>
      <c r="F17" s="28">
        <v>176572.94283044466</v>
      </c>
      <c r="G17" s="28">
        <v>176226.36099511056</v>
      </c>
      <c r="H17" s="28">
        <v>176253.38959746208</v>
      </c>
      <c r="I17" s="28">
        <v>177160.17612900925</v>
      </c>
      <c r="J17" s="28">
        <v>178808.43855066624</v>
      </c>
      <c r="K17" s="28">
        <v>181097.52877463875</v>
      </c>
      <c r="L17" s="28">
        <v>183462.57977794492</v>
      </c>
      <c r="M17" s="28">
        <v>186299.28093833383</v>
      </c>
      <c r="N17" s="28">
        <v>189761.05256691904</v>
      </c>
      <c r="O17" s="28">
        <v>191849.95814079087</v>
      </c>
      <c r="P17" s="28">
        <v>193867.90608330563</v>
      </c>
      <c r="Q17" s="28">
        <v>197457.59447512115</v>
      </c>
      <c r="R17" s="28">
        <v>200144.18465970474</v>
      </c>
      <c r="S17" s="28">
        <v>202782.93363209983</v>
      </c>
      <c r="T17" s="28">
        <v>204080.11403869832</v>
      </c>
      <c r="U17" s="28">
        <v>205968.96329470523</v>
      </c>
      <c r="V17" s="28">
        <v>207743.26175300212</v>
      </c>
      <c r="W17" s="28">
        <v>209707.37654566669</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44723.357499999998</v>
      </c>
      <c r="D20" s="23">
        <v>40593.907440000003</v>
      </c>
      <c r="E20" s="23">
        <v>40027.2111</v>
      </c>
      <c r="F20" s="23">
        <v>43469.387699999992</v>
      </c>
      <c r="G20" s="23">
        <v>35178.531340000001</v>
      </c>
      <c r="H20" s="23">
        <v>32817.739784999991</v>
      </c>
      <c r="I20" s="23">
        <v>32927.110359999999</v>
      </c>
      <c r="J20" s="23">
        <v>33995.818090000001</v>
      </c>
      <c r="K20" s="23">
        <v>31971.411979999979</v>
      </c>
      <c r="L20" s="23">
        <v>31559.916784999994</v>
      </c>
      <c r="M20" s="23">
        <v>31499.853182561998</v>
      </c>
      <c r="N20" s="23">
        <v>22232.4355</v>
      </c>
      <c r="O20" s="23">
        <v>22309.4817</v>
      </c>
      <c r="P20" s="23">
        <v>21767.804</v>
      </c>
      <c r="Q20" s="23">
        <v>7450.8963000000003</v>
      </c>
      <c r="R20" s="23">
        <v>6502.1960999999992</v>
      </c>
      <c r="S20" s="23">
        <v>7987.0733999999993</v>
      </c>
      <c r="T20" s="23">
        <v>7807.4005999999999</v>
      </c>
      <c r="U20" s="23">
        <v>7101.6723000000002</v>
      </c>
      <c r="V20" s="23">
        <v>7181.7682000000004</v>
      </c>
      <c r="W20" s="23">
        <v>6980.5401000000002</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33.648927405078993</v>
      </c>
      <c r="D22" s="23">
        <v>33.751527370909997</v>
      </c>
      <c r="E22" s="23">
        <v>103.17499631468399</v>
      </c>
      <c r="F22" s="23">
        <v>381.78830326830496</v>
      </c>
      <c r="G22" s="23">
        <v>156.373639652945</v>
      </c>
      <c r="H22" s="23">
        <v>66.987271839047011</v>
      </c>
      <c r="I22" s="23">
        <v>86.674338195166996</v>
      </c>
      <c r="J22" s="23">
        <v>180.323788723127</v>
      </c>
      <c r="K22" s="23">
        <v>321.13485873467698</v>
      </c>
      <c r="L22" s="23">
        <v>286.60106265839397</v>
      </c>
      <c r="M22" s="23">
        <v>138.94631359571298</v>
      </c>
      <c r="N22" s="23">
        <v>494.38907344856801</v>
      </c>
      <c r="O22" s="23">
        <v>420.36425872872002</v>
      </c>
      <c r="P22" s="23">
        <v>251.77329327300399</v>
      </c>
      <c r="Q22" s="23">
        <v>592.60411915449981</v>
      </c>
      <c r="R22" s="23">
        <v>305.21048281349101</v>
      </c>
      <c r="S22" s="23">
        <v>1136.7855301731699</v>
      </c>
      <c r="T22" s="23">
        <v>1307.9709045579059</v>
      </c>
      <c r="U22" s="23">
        <v>1125.802904176533</v>
      </c>
      <c r="V22" s="23">
        <v>1243.6593849293301</v>
      </c>
      <c r="W22" s="23">
        <v>1205.9927065179199</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7.4541703999999897E-6</v>
      </c>
      <c r="D24" s="23">
        <v>0.1188567009432</v>
      </c>
      <c r="E24" s="23">
        <v>5.1773972915042004</v>
      </c>
      <c r="F24" s="23">
        <v>20.705534964315</v>
      </c>
      <c r="G24" s="23">
        <v>5.2804894751355</v>
      </c>
      <c r="H24" s="23">
        <v>8.8524628048939995</v>
      </c>
      <c r="I24" s="23">
        <v>6.2023821478382004</v>
      </c>
      <c r="J24" s="23">
        <v>16.237477860490898</v>
      </c>
      <c r="K24" s="23">
        <v>20.088256213483398</v>
      </c>
      <c r="L24" s="23">
        <v>8.4920872991080021</v>
      </c>
      <c r="M24" s="23">
        <v>11.8821097666901</v>
      </c>
      <c r="N24" s="23">
        <v>37.698446375896602</v>
      </c>
      <c r="O24" s="23">
        <v>21.883509881586399</v>
      </c>
      <c r="P24" s="23">
        <v>14.0774224423558</v>
      </c>
      <c r="Q24" s="23">
        <v>105.80372620720051</v>
      </c>
      <c r="R24" s="23">
        <v>39.220907153886003</v>
      </c>
      <c r="S24" s="23">
        <v>116.49831664766</v>
      </c>
      <c r="T24" s="23">
        <v>40.144933751292399</v>
      </c>
      <c r="U24" s="23">
        <v>130.89327874772792</v>
      </c>
      <c r="V24" s="23">
        <v>135.846797159576</v>
      </c>
      <c r="W24" s="23">
        <v>146.22438091405002</v>
      </c>
    </row>
    <row r="25" spans="1:23" s="26" customFormat="1">
      <c r="A25" s="27" t="s">
        <v>119</v>
      </c>
      <c r="B25" s="27" t="s">
        <v>61</v>
      </c>
      <c r="C25" s="23">
        <v>2066.2391159999979</v>
      </c>
      <c r="D25" s="23">
        <v>2014.83248</v>
      </c>
      <c r="E25" s="23">
        <v>1799.169799999999</v>
      </c>
      <c r="F25" s="23">
        <v>2529.6630899999977</v>
      </c>
      <c r="G25" s="23">
        <v>2764.0653299999999</v>
      </c>
      <c r="H25" s="23">
        <v>2627.6875799999998</v>
      </c>
      <c r="I25" s="23">
        <v>2651.306309999999</v>
      </c>
      <c r="J25" s="23">
        <v>3481.0064559999992</v>
      </c>
      <c r="K25" s="23">
        <v>3071.3309099999988</v>
      </c>
      <c r="L25" s="23">
        <v>2783.0334250000001</v>
      </c>
      <c r="M25" s="23">
        <v>2659.7630199999999</v>
      </c>
      <c r="N25" s="23">
        <v>2976.0942639999989</v>
      </c>
      <c r="O25" s="23">
        <v>3172.9826699999994</v>
      </c>
      <c r="P25" s="23">
        <v>3077.1210599999981</v>
      </c>
      <c r="Q25" s="23">
        <v>3357.5241759999999</v>
      </c>
      <c r="R25" s="23">
        <v>2960.054329999999</v>
      </c>
      <c r="S25" s="23">
        <v>4226.1700599999995</v>
      </c>
      <c r="T25" s="23">
        <v>3562.7901790000005</v>
      </c>
      <c r="U25" s="23">
        <v>3119.7068409999993</v>
      </c>
      <c r="V25" s="23">
        <v>3030.4434160000001</v>
      </c>
      <c r="W25" s="23">
        <v>3001.4548739999991</v>
      </c>
    </row>
    <row r="26" spans="1:23" s="26" customFormat="1">
      <c r="A26" s="27" t="s">
        <v>119</v>
      </c>
      <c r="B26" s="27" t="s">
        <v>65</v>
      </c>
      <c r="C26" s="23">
        <v>6057.722812860844</v>
      </c>
      <c r="D26" s="23">
        <v>7063.7979455381219</v>
      </c>
      <c r="E26" s="23">
        <v>6711.1400107935469</v>
      </c>
      <c r="F26" s="23">
        <v>6625.5463823551117</v>
      </c>
      <c r="G26" s="23">
        <v>10685.611567427732</v>
      </c>
      <c r="H26" s="23">
        <v>11205.359520947022</v>
      </c>
      <c r="I26" s="23">
        <v>11099.364145295149</v>
      </c>
      <c r="J26" s="23">
        <v>9987.3276411294373</v>
      </c>
      <c r="K26" s="23">
        <v>9386.1956741170088</v>
      </c>
      <c r="L26" s="23">
        <v>9956.7086602691616</v>
      </c>
      <c r="M26" s="23">
        <v>10721.065308924679</v>
      </c>
      <c r="N26" s="23">
        <v>17527.686847143807</v>
      </c>
      <c r="O26" s="23">
        <v>19484.746748721667</v>
      </c>
      <c r="P26" s="23">
        <v>21328.718631899228</v>
      </c>
      <c r="Q26" s="23">
        <v>22534.795895589836</v>
      </c>
      <c r="R26" s="23">
        <v>22366.787469946401</v>
      </c>
      <c r="S26" s="23">
        <v>19576.34424561722</v>
      </c>
      <c r="T26" s="23">
        <v>17597.275411487557</v>
      </c>
      <c r="U26" s="23">
        <v>19849.358627270067</v>
      </c>
      <c r="V26" s="23">
        <v>18857.225171040147</v>
      </c>
      <c r="W26" s="23">
        <v>25393.27320691376</v>
      </c>
    </row>
    <row r="27" spans="1:23" s="26" customFormat="1">
      <c r="A27" s="27" t="s">
        <v>119</v>
      </c>
      <c r="B27" s="27" t="s">
        <v>64</v>
      </c>
      <c r="C27" s="23">
        <v>5680.3348129033493</v>
      </c>
      <c r="D27" s="23">
        <v>6065.0354201173823</v>
      </c>
      <c r="E27" s="23">
        <v>6102.2597257760199</v>
      </c>
      <c r="F27" s="23">
        <v>5873.717382075869</v>
      </c>
      <c r="G27" s="23">
        <v>9486.5103043865347</v>
      </c>
      <c r="H27" s="23">
        <v>12261.490842586187</v>
      </c>
      <c r="I27" s="23">
        <v>12360.405401950555</v>
      </c>
      <c r="J27" s="23">
        <v>11081.927691590772</v>
      </c>
      <c r="K27" s="23">
        <v>13048.209838213053</v>
      </c>
      <c r="L27" s="23">
        <v>14441.575710707104</v>
      </c>
      <c r="M27" s="23">
        <v>14654.790222673522</v>
      </c>
      <c r="N27" s="23">
        <v>17197.752431617271</v>
      </c>
      <c r="O27" s="23">
        <v>16679.479142614047</v>
      </c>
      <c r="P27" s="23">
        <v>16070.157668931939</v>
      </c>
      <c r="Q27" s="23">
        <v>21436.754770238826</v>
      </c>
      <c r="R27" s="23">
        <v>26233.665743514146</v>
      </c>
      <c r="S27" s="23">
        <v>24034.567189618028</v>
      </c>
      <c r="T27" s="23">
        <v>24852.769546621992</v>
      </c>
      <c r="U27" s="23">
        <v>27742.424670417098</v>
      </c>
      <c r="V27" s="23">
        <v>29277.908201501476</v>
      </c>
      <c r="W27" s="23">
        <v>29026.031428783728</v>
      </c>
    </row>
    <row r="28" spans="1:23" s="26" customFormat="1">
      <c r="A28" s="27" t="s">
        <v>119</v>
      </c>
      <c r="B28" s="27" t="s">
        <v>32</v>
      </c>
      <c r="C28" s="23">
        <v>1.5789579999999899E-5</v>
      </c>
      <c r="D28" s="23">
        <v>1.6001135000000001E-5</v>
      </c>
      <c r="E28" s="23">
        <v>1.5947037999999999E-5</v>
      </c>
      <c r="F28" s="23">
        <v>1.600122E-5</v>
      </c>
      <c r="G28" s="23">
        <v>1.6054529999999999E-5</v>
      </c>
      <c r="H28" s="23">
        <v>2.2070517000000001E-5</v>
      </c>
      <c r="I28" s="23">
        <v>3.0980857000000003E-5</v>
      </c>
      <c r="J28" s="23">
        <v>3.807088E-5</v>
      </c>
      <c r="K28" s="23">
        <v>3.8597095999999999E-5</v>
      </c>
      <c r="L28" s="23">
        <v>6.9497315999999902E-4</v>
      </c>
      <c r="M28" s="23">
        <v>160.26802000000001</v>
      </c>
      <c r="N28" s="23">
        <v>162.28395</v>
      </c>
      <c r="O28" s="23">
        <v>303.22399999999999</v>
      </c>
      <c r="P28" s="23">
        <v>295.83089999999999</v>
      </c>
      <c r="Q28" s="23">
        <v>450.49062999999899</v>
      </c>
      <c r="R28" s="23">
        <v>643.69006000000002</v>
      </c>
      <c r="S28" s="23">
        <v>636.53656000000001</v>
      </c>
      <c r="T28" s="23">
        <v>640.52465999999902</v>
      </c>
      <c r="U28" s="23">
        <v>976.61620000000005</v>
      </c>
      <c r="V28" s="23">
        <v>960.04330000000004</v>
      </c>
      <c r="W28" s="23">
        <v>974.87459999999999</v>
      </c>
    </row>
    <row r="29" spans="1:23" s="26" customFormat="1">
      <c r="A29" s="27" t="s">
        <v>119</v>
      </c>
      <c r="B29" s="27" t="s">
        <v>69</v>
      </c>
      <c r="C29" s="23">
        <v>16.301956300000001</v>
      </c>
      <c r="D29" s="23">
        <v>29.762329999999999</v>
      </c>
      <c r="E29" s="23">
        <v>20.839979372055996</v>
      </c>
      <c r="F29" s="23">
        <v>1199.8997208161368</v>
      </c>
      <c r="G29" s="23">
        <v>4086.4095491567032</v>
      </c>
      <c r="H29" s="23">
        <v>4331.4183729041988</v>
      </c>
      <c r="I29" s="23">
        <v>4514.2322782062993</v>
      </c>
      <c r="J29" s="23">
        <v>4845.2967380711734</v>
      </c>
      <c r="K29" s="23">
        <v>5194.0329936026556</v>
      </c>
      <c r="L29" s="23">
        <v>5433.8436825224017</v>
      </c>
      <c r="M29" s="23">
        <v>5254.2483345993805</v>
      </c>
      <c r="N29" s="23">
        <v>5906.3565747050397</v>
      </c>
      <c r="O29" s="23">
        <v>5319.47559803888</v>
      </c>
      <c r="P29" s="23">
        <v>4709.3973911217499</v>
      </c>
      <c r="Q29" s="23">
        <v>6240.0441085709999</v>
      </c>
      <c r="R29" s="23">
        <v>9114.953343000001</v>
      </c>
      <c r="S29" s="23">
        <v>9848.9323399999994</v>
      </c>
      <c r="T29" s="23">
        <v>9273.8958159999911</v>
      </c>
      <c r="U29" s="23">
        <v>9523.5005799999999</v>
      </c>
      <c r="V29" s="23">
        <v>9675.6993719999991</v>
      </c>
      <c r="W29" s="23">
        <v>10579.477790000001</v>
      </c>
    </row>
    <row r="30" spans="1:23" s="26" customFormat="1">
      <c r="A30" s="27" t="s">
        <v>119</v>
      </c>
      <c r="B30" s="27" t="s">
        <v>52</v>
      </c>
      <c r="C30" s="23">
        <v>8.033467599999998</v>
      </c>
      <c r="D30" s="23">
        <v>12.830063600000001</v>
      </c>
      <c r="E30" s="23">
        <v>17.632024999999999</v>
      </c>
      <c r="F30" s="23">
        <v>76.635632999999999</v>
      </c>
      <c r="G30" s="23">
        <v>108.39014</v>
      </c>
      <c r="H30" s="23">
        <v>149.80802800000001</v>
      </c>
      <c r="I30" s="23">
        <v>194.57489099999998</v>
      </c>
      <c r="J30" s="23">
        <v>224.94717299999999</v>
      </c>
      <c r="K30" s="23">
        <v>284.149192999999</v>
      </c>
      <c r="L30" s="23">
        <v>329.25263799999999</v>
      </c>
      <c r="M30" s="23">
        <v>403.62237599999997</v>
      </c>
      <c r="N30" s="23">
        <v>460.16143</v>
      </c>
      <c r="O30" s="23">
        <v>522.65902500000004</v>
      </c>
      <c r="P30" s="23">
        <v>563.52024999999901</v>
      </c>
      <c r="Q30" s="23">
        <v>610.32348000000002</v>
      </c>
      <c r="R30" s="23">
        <v>648.00416999999902</v>
      </c>
      <c r="S30" s="23">
        <v>675.11103599999899</v>
      </c>
      <c r="T30" s="23">
        <v>715.75969999999995</v>
      </c>
      <c r="U30" s="23">
        <v>756.83244999999999</v>
      </c>
      <c r="V30" s="23">
        <v>807.97334999999998</v>
      </c>
      <c r="W30" s="23">
        <v>863.52319999999997</v>
      </c>
    </row>
    <row r="31" spans="1:23" s="26" customFormat="1">
      <c r="A31" s="29" t="s">
        <v>118</v>
      </c>
      <c r="B31" s="29"/>
      <c r="C31" s="28">
        <v>58561.303176623427</v>
      </c>
      <c r="D31" s="28">
        <v>55771.443669727356</v>
      </c>
      <c r="E31" s="28">
        <v>54748.133030175755</v>
      </c>
      <c r="F31" s="28">
        <v>58900.808392663581</v>
      </c>
      <c r="G31" s="28">
        <v>58276.37267094235</v>
      </c>
      <c r="H31" s="28">
        <v>58988.117463177136</v>
      </c>
      <c r="I31" s="28">
        <v>59131.062937588707</v>
      </c>
      <c r="J31" s="28">
        <v>58742.641145303831</v>
      </c>
      <c r="K31" s="28">
        <v>57818.371517278196</v>
      </c>
      <c r="L31" s="28">
        <v>59036.327730933765</v>
      </c>
      <c r="M31" s="28">
        <v>59686.300157522601</v>
      </c>
      <c r="N31" s="28">
        <v>60466.056562585545</v>
      </c>
      <c r="O31" s="28">
        <v>62088.938029946017</v>
      </c>
      <c r="P31" s="28">
        <v>62509.652076546525</v>
      </c>
      <c r="Q31" s="28">
        <v>55478.378987190357</v>
      </c>
      <c r="R31" s="28">
        <v>58407.135033427927</v>
      </c>
      <c r="S31" s="28">
        <v>57077.438742056082</v>
      </c>
      <c r="T31" s="28">
        <v>55168.351575418754</v>
      </c>
      <c r="U31" s="28">
        <v>59069.85862161142</v>
      </c>
      <c r="V31" s="28">
        <v>59726.851170630529</v>
      </c>
      <c r="W31" s="28">
        <v>65753.516697129453</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41477.058559999998</v>
      </c>
      <c r="D34" s="23">
        <v>42535.553499999987</v>
      </c>
      <c r="E34" s="23">
        <v>44607.420599999976</v>
      </c>
      <c r="F34" s="23">
        <v>41439.607676862994</v>
      </c>
      <c r="G34" s="23">
        <v>36100.367025597989</v>
      </c>
      <c r="H34" s="23">
        <v>33754.424605100998</v>
      </c>
      <c r="I34" s="23">
        <v>32616.765024020999</v>
      </c>
      <c r="J34" s="23">
        <v>31479.894797251996</v>
      </c>
      <c r="K34" s="23">
        <v>31569.222718786001</v>
      </c>
      <c r="L34" s="23">
        <v>30988.594677440993</v>
      </c>
      <c r="M34" s="23">
        <v>28250.501472423999</v>
      </c>
      <c r="N34" s="23">
        <v>30115.888834721001</v>
      </c>
      <c r="O34" s="23">
        <v>31448.289380410002</v>
      </c>
      <c r="P34" s="23">
        <v>28123.442198824003</v>
      </c>
      <c r="Q34" s="23">
        <v>29633.222418993999</v>
      </c>
      <c r="R34" s="23">
        <v>24632.580695000001</v>
      </c>
      <c r="S34" s="23">
        <v>23495.540499999996</v>
      </c>
      <c r="T34" s="23">
        <v>24017.000599999999</v>
      </c>
      <c r="U34" s="23">
        <v>22886.8894</v>
      </c>
      <c r="V34" s="23">
        <v>22471.572400000001</v>
      </c>
      <c r="W34" s="23">
        <v>14276.265630817003</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1113.0546867815156</v>
      </c>
      <c r="D36" s="23">
        <v>1113.054686745402</v>
      </c>
      <c r="E36" s="23">
        <v>1240.835613342113</v>
      </c>
      <c r="F36" s="23">
        <v>1823.6152405907608</v>
      </c>
      <c r="G36" s="23">
        <v>1434.4457083782909</v>
      </c>
      <c r="H36" s="23">
        <v>1443.0270183855589</v>
      </c>
      <c r="I36" s="23">
        <v>1566.5077668933809</v>
      </c>
      <c r="J36" s="23">
        <v>1630.2460571361439</v>
      </c>
      <c r="K36" s="23">
        <v>1675.2931072499061</v>
      </c>
      <c r="L36" s="23">
        <v>1748.0384851898939</v>
      </c>
      <c r="M36" s="23">
        <v>1780.2457202491159</v>
      </c>
      <c r="N36" s="23">
        <v>2071.1025571545256</v>
      </c>
      <c r="O36" s="23">
        <v>2055.4642818149487</v>
      </c>
      <c r="P36" s="23">
        <v>1489.910666161624</v>
      </c>
      <c r="Q36" s="23">
        <v>2247.644582989637</v>
      </c>
      <c r="R36" s="23">
        <v>1555.0425952714809</v>
      </c>
      <c r="S36" s="23">
        <v>2642.8211506110229</v>
      </c>
      <c r="T36" s="23">
        <v>2641.3394507116282</v>
      </c>
      <c r="U36" s="23">
        <v>2239.7830910000098</v>
      </c>
      <c r="V36" s="23">
        <v>2510.3429916024702</v>
      </c>
      <c r="W36" s="23">
        <v>2630.9635977173298</v>
      </c>
    </row>
    <row r="37" spans="1:23" s="26" customFormat="1">
      <c r="A37" s="27" t="s">
        <v>120</v>
      </c>
      <c r="B37" s="27" t="s">
        <v>28</v>
      </c>
      <c r="C37" s="23">
        <v>37.115769999999998</v>
      </c>
      <c r="D37" s="23">
        <v>37.115769999999998</v>
      </c>
      <c r="E37" s="23">
        <v>73.719189999999998</v>
      </c>
      <c r="F37" s="23">
        <v>135.15316999999999</v>
      </c>
      <c r="G37" s="23">
        <v>110.81558999999901</v>
      </c>
      <c r="H37" s="23">
        <v>120.04943</v>
      </c>
      <c r="I37" s="23">
        <v>124.83002500000001</v>
      </c>
      <c r="J37" s="23">
        <v>134.98723000000001</v>
      </c>
      <c r="K37" s="23">
        <v>159.17876000000001</v>
      </c>
      <c r="L37" s="23">
        <v>165.06297000000001</v>
      </c>
      <c r="M37" s="23">
        <v>186.75973999999999</v>
      </c>
      <c r="N37" s="23">
        <v>213.39338999999899</v>
      </c>
      <c r="O37" s="23">
        <v>220.55431999999999</v>
      </c>
      <c r="P37" s="23">
        <v>132.59202999999999</v>
      </c>
      <c r="Q37" s="23">
        <v>201.15325999999999</v>
      </c>
      <c r="R37" s="23">
        <v>124.80916000000001</v>
      </c>
      <c r="S37" s="23">
        <v>268.03362999999899</v>
      </c>
      <c r="T37" s="23">
        <v>251.22539</v>
      </c>
      <c r="U37" s="23">
        <v>222.39107000000001</v>
      </c>
      <c r="V37" s="23">
        <v>228.71593999999999</v>
      </c>
      <c r="W37" s="23">
        <v>261.19472999999999</v>
      </c>
    </row>
    <row r="38" spans="1:23" s="26" customFormat="1">
      <c r="A38" s="27" t="s">
        <v>120</v>
      </c>
      <c r="B38" s="27" t="s">
        <v>62</v>
      </c>
      <c r="C38" s="23">
        <v>1.2397111599999998E-5</v>
      </c>
      <c r="D38" s="23">
        <v>1.22277522E-5</v>
      </c>
      <c r="E38" s="23">
        <v>1.2858291300000002E-5</v>
      </c>
      <c r="F38" s="23">
        <v>11.942635208472801</v>
      </c>
      <c r="G38" s="23">
        <v>8.4116841817187993</v>
      </c>
      <c r="H38" s="23">
        <v>14.893245890174498</v>
      </c>
      <c r="I38" s="23">
        <v>16.573583077644905</v>
      </c>
      <c r="J38" s="23">
        <v>39.358137847165203</v>
      </c>
      <c r="K38" s="23">
        <v>17.432551035603399</v>
      </c>
      <c r="L38" s="23">
        <v>23.243187850610578</v>
      </c>
      <c r="M38" s="23">
        <v>33.263850204188486</v>
      </c>
      <c r="N38" s="23">
        <v>32.570672994461802</v>
      </c>
      <c r="O38" s="23">
        <v>32.0235543977292</v>
      </c>
      <c r="P38" s="23">
        <v>6.9442575751243005</v>
      </c>
      <c r="Q38" s="23">
        <v>85.143102516126206</v>
      </c>
      <c r="R38" s="23">
        <v>52.16778439636299</v>
      </c>
      <c r="S38" s="23">
        <v>194.22739153041741</v>
      </c>
      <c r="T38" s="23">
        <v>65.787917585646511</v>
      </c>
      <c r="U38" s="23">
        <v>203.82176895542224</v>
      </c>
      <c r="V38" s="23">
        <v>145.922297506874</v>
      </c>
      <c r="W38" s="23">
        <v>295.94403520500003</v>
      </c>
    </row>
    <row r="39" spans="1:23" s="26" customFormat="1">
      <c r="A39" s="27" t="s">
        <v>120</v>
      </c>
      <c r="B39" s="27" t="s">
        <v>61</v>
      </c>
      <c r="C39" s="23">
        <v>690.22880000000009</v>
      </c>
      <c r="D39" s="23">
        <v>688.01174000000003</v>
      </c>
      <c r="E39" s="23">
        <v>688.17409999999995</v>
      </c>
      <c r="F39" s="23">
        <v>685.23404000000005</v>
      </c>
      <c r="G39" s="23">
        <v>683.75729000000001</v>
      </c>
      <c r="H39" s="23">
        <v>683.15814</v>
      </c>
      <c r="I39" s="23">
        <v>684.64067999999907</v>
      </c>
      <c r="J39" s="23">
        <v>680.30490999999995</v>
      </c>
      <c r="K39" s="23">
        <v>678.29132000000004</v>
      </c>
      <c r="L39" s="23">
        <v>677.50242999999898</v>
      </c>
      <c r="M39" s="23">
        <v>678.80871000000002</v>
      </c>
      <c r="N39" s="23">
        <v>674.6431</v>
      </c>
      <c r="O39" s="23">
        <v>673.29867000000002</v>
      </c>
      <c r="P39" s="23">
        <v>671.77423999999996</v>
      </c>
      <c r="Q39" s="23">
        <v>672.97797999999898</v>
      </c>
      <c r="R39" s="23">
        <v>668.52678000000003</v>
      </c>
      <c r="S39" s="23">
        <v>247.25797999999901</v>
      </c>
      <c r="T39" s="23">
        <v>250.35590999999999</v>
      </c>
      <c r="U39" s="23">
        <v>245.37602000000001</v>
      </c>
      <c r="V39" s="23">
        <v>248.94390000000001</v>
      </c>
      <c r="W39" s="23">
        <v>247.64427000000001</v>
      </c>
    </row>
    <row r="40" spans="1:23" s="26" customFormat="1">
      <c r="A40" s="27" t="s">
        <v>120</v>
      </c>
      <c r="B40" s="27" t="s">
        <v>65</v>
      </c>
      <c r="C40" s="23">
        <v>5789.9001891369726</v>
      </c>
      <c r="D40" s="23">
        <v>5519.292504449133</v>
      </c>
      <c r="E40" s="23">
        <v>5209.6420800259739</v>
      </c>
      <c r="F40" s="23">
        <v>5816.9447135768751</v>
      </c>
      <c r="G40" s="23">
        <v>12460.443193946525</v>
      </c>
      <c r="H40" s="23">
        <v>13712.223261155068</v>
      </c>
      <c r="I40" s="23">
        <v>14736.53182400832</v>
      </c>
      <c r="J40" s="23">
        <v>19100.041356098234</v>
      </c>
      <c r="K40" s="23">
        <v>19172.672070599594</v>
      </c>
      <c r="L40" s="23">
        <v>19492.140731333322</v>
      </c>
      <c r="M40" s="23">
        <v>20290.173817341336</v>
      </c>
      <c r="N40" s="23">
        <v>21918.143118198823</v>
      </c>
      <c r="O40" s="23">
        <v>19485.666447662912</v>
      </c>
      <c r="P40" s="23">
        <v>25650.37927103561</v>
      </c>
      <c r="Q40" s="23">
        <v>29026.515585685935</v>
      </c>
      <c r="R40" s="23">
        <v>34515.107371209051</v>
      </c>
      <c r="S40" s="23">
        <v>36699.309385500135</v>
      </c>
      <c r="T40" s="23">
        <v>36761.715191627402</v>
      </c>
      <c r="U40" s="23">
        <v>37459.426770921549</v>
      </c>
      <c r="V40" s="23">
        <v>34670.185121453571</v>
      </c>
      <c r="W40" s="23">
        <v>34031.131825702687</v>
      </c>
    </row>
    <row r="41" spans="1:23" s="26" customFormat="1">
      <c r="A41" s="27" t="s">
        <v>120</v>
      </c>
      <c r="B41" s="27" t="s">
        <v>64</v>
      </c>
      <c r="C41" s="23">
        <v>6071.0580108272679</v>
      </c>
      <c r="D41" s="23">
        <v>6392.6710396226717</v>
      </c>
      <c r="E41" s="23">
        <v>6497.1098145223104</v>
      </c>
      <c r="F41" s="23">
        <v>6212.7848356167387</v>
      </c>
      <c r="G41" s="23">
        <v>6072.8638496392932</v>
      </c>
      <c r="H41" s="23">
        <v>6411.5052223602997</v>
      </c>
      <c r="I41" s="23">
        <v>6387.1954647202438</v>
      </c>
      <c r="J41" s="23">
        <v>5416.6812089539353</v>
      </c>
      <c r="K41" s="23">
        <v>5999.2693489252433</v>
      </c>
      <c r="L41" s="23">
        <v>6423.1441399354289</v>
      </c>
      <c r="M41" s="23">
        <v>8303.6420545253804</v>
      </c>
      <c r="N41" s="23">
        <v>8370.7111044784087</v>
      </c>
      <c r="O41" s="23">
        <v>8990.0070927849356</v>
      </c>
      <c r="P41" s="23">
        <v>8811.651343963249</v>
      </c>
      <c r="Q41" s="23">
        <v>9298.095414820209</v>
      </c>
      <c r="R41" s="23">
        <v>8950.566615202797</v>
      </c>
      <c r="S41" s="23">
        <v>7453.5085676105564</v>
      </c>
      <c r="T41" s="23">
        <v>8210.5989316437481</v>
      </c>
      <c r="U41" s="23">
        <v>8561.181004572536</v>
      </c>
      <c r="V41" s="23">
        <v>11482.492811747703</v>
      </c>
      <c r="W41" s="23">
        <v>17187.30011544934</v>
      </c>
    </row>
    <row r="42" spans="1:23" s="26" customFormat="1">
      <c r="A42" s="27" t="s">
        <v>120</v>
      </c>
      <c r="B42" s="27" t="s">
        <v>32</v>
      </c>
      <c r="C42" s="23">
        <v>16.329198531025</v>
      </c>
      <c r="D42" s="23">
        <v>14.60795379977</v>
      </c>
      <c r="E42" s="23">
        <v>14.931928912424899</v>
      </c>
      <c r="F42" s="23">
        <v>32.152616947946001</v>
      </c>
      <c r="G42" s="23">
        <v>32.318834185325905</v>
      </c>
      <c r="H42" s="23">
        <v>32.037034956845901</v>
      </c>
      <c r="I42" s="23">
        <v>31.638907717486898</v>
      </c>
      <c r="J42" s="23">
        <v>313.05928399999993</v>
      </c>
      <c r="K42" s="23">
        <v>319.60118199999999</v>
      </c>
      <c r="L42" s="23">
        <v>450.32375999999891</v>
      </c>
      <c r="M42" s="23">
        <v>474.136121</v>
      </c>
      <c r="N42" s="23">
        <v>475.86041299999999</v>
      </c>
      <c r="O42" s="23">
        <v>469.27335000000005</v>
      </c>
      <c r="P42" s="23">
        <v>464.462965</v>
      </c>
      <c r="Q42" s="23">
        <v>470.16528900000003</v>
      </c>
      <c r="R42" s="23">
        <v>836.19390599999997</v>
      </c>
      <c r="S42" s="23">
        <v>830.11150599999996</v>
      </c>
      <c r="T42" s="23">
        <v>842.57659799999999</v>
      </c>
      <c r="U42" s="23">
        <v>1315.386393</v>
      </c>
      <c r="V42" s="23">
        <v>1339.524555</v>
      </c>
      <c r="W42" s="23">
        <v>1344.6467769999999</v>
      </c>
    </row>
    <row r="43" spans="1:23" s="26" customFormat="1">
      <c r="A43" s="27" t="s">
        <v>120</v>
      </c>
      <c r="B43" s="27" t="s">
        <v>69</v>
      </c>
      <c r="C43" s="23">
        <v>26.288170000000001</v>
      </c>
      <c r="D43" s="23">
        <v>51.219290000000001</v>
      </c>
      <c r="E43" s="23">
        <v>37.284772291679005</v>
      </c>
      <c r="F43" s="23">
        <v>338.87114135029401</v>
      </c>
      <c r="G43" s="23">
        <v>342.34682238492996</v>
      </c>
      <c r="H43" s="23">
        <v>511.434725937243</v>
      </c>
      <c r="I43" s="23">
        <v>522.75289889845203</v>
      </c>
      <c r="J43" s="23">
        <v>550.03101628032994</v>
      </c>
      <c r="K43" s="23">
        <v>612.29371865106998</v>
      </c>
      <c r="L43" s="23">
        <v>589.34557773388997</v>
      </c>
      <c r="M43" s="23">
        <v>673.10212991996991</v>
      </c>
      <c r="N43" s="23">
        <v>705.51734199161001</v>
      </c>
      <c r="O43" s="23">
        <v>624.40448465080999</v>
      </c>
      <c r="P43" s="23">
        <v>538.38277867815998</v>
      </c>
      <c r="Q43" s="23">
        <v>610.16498289010997</v>
      </c>
      <c r="R43" s="23">
        <v>503.05335013473001</v>
      </c>
      <c r="S43" s="23">
        <v>1422.2558300000001</v>
      </c>
      <c r="T43" s="23">
        <v>1423.86715</v>
      </c>
      <c r="U43" s="23">
        <v>1374.97667</v>
      </c>
      <c r="V43" s="23">
        <v>1471.2960499999999</v>
      </c>
      <c r="W43" s="23">
        <v>3814.241829999999</v>
      </c>
    </row>
    <row r="44" spans="1:23" s="26" customFormat="1">
      <c r="A44" s="27" t="s">
        <v>120</v>
      </c>
      <c r="B44" s="27" t="s">
        <v>52</v>
      </c>
      <c r="C44" s="23">
        <v>6.0431347999999998</v>
      </c>
      <c r="D44" s="23">
        <v>9.4590147999999896</v>
      </c>
      <c r="E44" s="23">
        <v>14.084854099999999</v>
      </c>
      <c r="F44" s="23">
        <v>36.937052999999999</v>
      </c>
      <c r="G44" s="23">
        <v>55.578832999999896</v>
      </c>
      <c r="H44" s="23">
        <v>79.775589499999995</v>
      </c>
      <c r="I44" s="23">
        <v>105.07249400000001</v>
      </c>
      <c r="J44" s="23">
        <v>116.35883200000001</v>
      </c>
      <c r="K44" s="23">
        <v>158.33343300000001</v>
      </c>
      <c r="L44" s="23">
        <v>190.24139999999898</v>
      </c>
      <c r="M44" s="23">
        <v>242.23874999999998</v>
      </c>
      <c r="N44" s="23">
        <v>284.6955099999999</v>
      </c>
      <c r="O44" s="23">
        <v>322.31921399999993</v>
      </c>
      <c r="P44" s="23">
        <v>361.21526599999999</v>
      </c>
      <c r="Q44" s="23">
        <v>400.12250999999998</v>
      </c>
      <c r="R44" s="23">
        <v>415.86517000000003</v>
      </c>
      <c r="S44" s="23">
        <v>434.25245999999999</v>
      </c>
      <c r="T44" s="23">
        <v>466.83866</v>
      </c>
      <c r="U44" s="23">
        <v>494.62844000000001</v>
      </c>
      <c r="V44" s="23">
        <v>541.41982999999993</v>
      </c>
      <c r="W44" s="23">
        <v>569.01072999999997</v>
      </c>
    </row>
    <row r="45" spans="1:23" s="26" customFormat="1">
      <c r="A45" s="29" t="s">
        <v>118</v>
      </c>
      <c r="B45" s="29"/>
      <c r="C45" s="28">
        <v>55178.416029142856</v>
      </c>
      <c r="D45" s="28">
        <v>56285.699253044942</v>
      </c>
      <c r="E45" s="28">
        <v>58316.901410748658</v>
      </c>
      <c r="F45" s="28">
        <v>56125.282311855844</v>
      </c>
      <c r="G45" s="28">
        <v>56871.10434174382</v>
      </c>
      <c r="H45" s="28">
        <v>56139.280922892096</v>
      </c>
      <c r="I45" s="28">
        <v>56133.044367720591</v>
      </c>
      <c r="J45" s="28">
        <v>58481.513697287475</v>
      </c>
      <c r="K45" s="28">
        <v>59271.359876596354</v>
      </c>
      <c r="L45" s="28">
        <v>59517.726621750255</v>
      </c>
      <c r="M45" s="28">
        <v>59523.395364744021</v>
      </c>
      <c r="N45" s="28">
        <v>63396.452777547216</v>
      </c>
      <c r="O45" s="28">
        <v>62905.303747070539</v>
      </c>
      <c r="P45" s="28">
        <v>64886.694007559607</v>
      </c>
      <c r="Q45" s="28">
        <v>71164.752345005909</v>
      </c>
      <c r="R45" s="28">
        <v>70498.801001079686</v>
      </c>
      <c r="S45" s="28">
        <v>71000.698605252124</v>
      </c>
      <c r="T45" s="28">
        <v>72198.023391568422</v>
      </c>
      <c r="U45" s="28">
        <v>71818.869125449506</v>
      </c>
      <c r="V45" s="28">
        <v>71758.17546231061</v>
      </c>
      <c r="W45" s="28">
        <v>68930.444204891362</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28565.575099999998</v>
      </c>
      <c r="D49" s="23">
        <v>27545.64769999999</v>
      </c>
      <c r="E49" s="23">
        <v>28868.1947</v>
      </c>
      <c r="F49" s="23">
        <v>24104.906477065997</v>
      </c>
      <c r="G49" s="23">
        <v>21909.760436077002</v>
      </c>
      <c r="H49" s="23">
        <v>21033.921162914998</v>
      </c>
      <c r="I49" s="23">
        <v>20551.975558781989</v>
      </c>
      <c r="J49" s="23">
        <v>18047.521078122001</v>
      </c>
      <c r="K49" s="23">
        <v>17166.899075066001</v>
      </c>
      <c r="L49" s="23">
        <v>18142.839</v>
      </c>
      <c r="M49" s="23">
        <v>16111.513744935002</v>
      </c>
      <c r="N49" s="23">
        <v>16142.2716</v>
      </c>
      <c r="O49" s="23">
        <v>15949.719099999989</v>
      </c>
      <c r="P49" s="23">
        <v>14984.489600000001</v>
      </c>
      <c r="Q49" s="23">
        <v>14961.457100000001</v>
      </c>
      <c r="R49" s="23">
        <v>14557.804099999999</v>
      </c>
      <c r="S49" s="23">
        <v>14995.734600000002</v>
      </c>
      <c r="T49" s="23">
        <v>16183.3997</v>
      </c>
      <c r="U49" s="23">
        <v>14903.055200000001</v>
      </c>
      <c r="V49" s="23">
        <v>14256.465</v>
      </c>
      <c r="W49" s="23">
        <v>15206.362499999999</v>
      </c>
    </row>
    <row r="50" spans="1:23" s="26" customFormat="1">
      <c r="A50" s="27" t="s">
        <v>121</v>
      </c>
      <c r="B50" s="27" t="s">
        <v>18</v>
      </c>
      <c r="C50" s="23">
        <v>9.3970289999999993E-6</v>
      </c>
      <c r="D50" s="23">
        <v>9.2567340000000003E-6</v>
      </c>
      <c r="E50" s="23">
        <v>1.0087395000000001E-5</v>
      </c>
      <c r="F50" s="23">
        <v>2.9503766000000001E-5</v>
      </c>
      <c r="G50" s="23">
        <v>2.9117728000000001E-5</v>
      </c>
      <c r="H50" s="23">
        <v>2.8515429999999899E-5</v>
      </c>
      <c r="I50" s="23">
        <v>3.2549753000000003E-5</v>
      </c>
      <c r="J50" s="23">
        <v>3.4134690000000003E-5</v>
      </c>
      <c r="K50" s="23">
        <v>3.4754069999999998E-5</v>
      </c>
      <c r="L50" s="23">
        <v>3.4583799999999999E-5</v>
      </c>
      <c r="M50" s="23">
        <v>3.4089569999999998E-5</v>
      </c>
      <c r="N50" s="23">
        <v>3.5579990000000001E-5</v>
      </c>
      <c r="O50" s="23">
        <v>3.5593200000000003E-5</v>
      </c>
      <c r="P50" s="23">
        <v>3.4500720000000001E-5</v>
      </c>
      <c r="Q50" s="23">
        <v>3.6161792999999997E-5</v>
      </c>
      <c r="R50" s="23">
        <v>3.4793679999999997E-5</v>
      </c>
      <c r="S50" s="23">
        <v>4.7415157000000002E-5</v>
      </c>
      <c r="T50" s="23">
        <v>4.7467759999999997E-5</v>
      </c>
      <c r="U50" s="23">
        <v>5.4437593999999999E-5</v>
      </c>
      <c r="V50" s="23">
        <v>5.5127787999999998E-5</v>
      </c>
      <c r="W50" s="23">
        <v>5.4997119999999997E-5</v>
      </c>
    </row>
    <row r="51" spans="1:23" s="26" customFormat="1">
      <c r="A51" s="27" t="s">
        <v>121</v>
      </c>
      <c r="B51" s="27" t="s">
        <v>28</v>
      </c>
      <c r="C51" s="23">
        <v>7.7452774</v>
      </c>
      <c r="D51" s="23">
        <v>8.0089380000000006</v>
      </c>
      <c r="E51" s="23">
        <v>12.733211499999999</v>
      </c>
      <c r="F51" s="23">
        <v>9.8280569999999994</v>
      </c>
      <c r="G51" s="23">
        <v>13.309514999999999</v>
      </c>
      <c r="H51" s="23">
        <v>19.957110999999902</v>
      </c>
      <c r="I51" s="23">
        <v>10.166152</v>
      </c>
      <c r="J51" s="23">
        <v>27.989890999999901</v>
      </c>
      <c r="K51" s="23">
        <v>17.857655999999999</v>
      </c>
      <c r="L51" s="23">
        <v>25.587551000000001</v>
      </c>
      <c r="M51" s="23">
        <v>13.865923</v>
      </c>
      <c r="N51" s="23">
        <v>43.300284999999903</v>
      </c>
      <c r="O51" s="23">
        <v>26.120619000000001</v>
      </c>
      <c r="P51" s="23">
        <v>17.860948999999898</v>
      </c>
      <c r="Q51" s="23">
        <v>97.292360000000002</v>
      </c>
      <c r="R51" s="23">
        <v>68.425389999999993</v>
      </c>
      <c r="S51" s="23">
        <v>240.30189999999999</v>
      </c>
      <c r="T51" s="23">
        <v>82.288666000000006</v>
      </c>
      <c r="U51" s="23">
        <v>0</v>
      </c>
      <c r="V51" s="23">
        <v>0</v>
      </c>
      <c r="W51" s="23">
        <v>0</v>
      </c>
    </row>
    <row r="52" spans="1:23" s="26" customFormat="1">
      <c r="A52" s="27" t="s">
        <v>121</v>
      </c>
      <c r="B52" s="27" t="s">
        <v>62</v>
      </c>
      <c r="C52" s="23">
        <v>8.0038006770869998</v>
      </c>
      <c r="D52" s="23">
        <v>7.9616891832752996</v>
      </c>
      <c r="E52" s="23">
        <v>19.248611563807703</v>
      </c>
      <c r="F52" s="23">
        <v>80.690997836280403</v>
      </c>
      <c r="G52" s="23">
        <v>57.859827552813897</v>
      </c>
      <c r="H52" s="23">
        <v>83.615203786419997</v>
      </c>
      <c r="I52" s="23">
        <v>89.92854511443629</v>
      </c>
      <c r="J52" s="23">
        <v>73.374531410949601</v>
      </c>
      <c r="K52" s="23">
        <v>47.438569383146991</v>
      </c>
      <c r="L52" s="23">
        <v>58.359800476558597</v>
      </c>
      <c r="M52" s="23">
        <v>33.460931300463997</v>
      </c>
      <c r="N52" s="23">
        <v>67.709455198864191</v>
      </c>
      <c r="O52" s="23">
        <v>34.433488589736697</v>
      </c>
      <c r="P52" s="23">
        <v>24.928784134231602</v>
      </c>
      <c r="Q52" s="23">
        <v>100.611375675785</v>
      </c>
      <c r="R52" s="23">
        <v>56.719961340014684</v>
      </c>
      <c r="S52" s="23">
        <v>218.93031215586996</v>
      </c>
      <c r="T52" s="23">
        <v>55.004976168759399</v>
      </c>
      <c r="U52" s="23">
        <v>202.19977833585841</v>
      </c>
      <c r="V52" s="23">
        <v>258.75843898046128</v>
      </c>
      <c r="W52" s="23">
        <v>302.55453054672438</v>
      </c>
    </row>
    <row r="53" spans="1:23" s="26" customFormat="1">
      <c r="A53" s="27" t="s">
        <v>121</v>
      </c>
      <c r="B53" s="27" t="s">
        <v>61</v>
      </c>
      <c r="C53" s="23">
        <v>2751.6363269999988</v>
      </c>
      <c r="D53" s="23">
        <v>2754.383167</v>
      </c>
      <c r="E53" s="23">
        <v>2506.078160999999</v>
      </c>
      <c r="F53" s="23">
        <v>3108.5186199999985</v>
      </c>
      <c r="G53" s="23">
        <v>3192.8487539999996</v>
      </c>
      <c r="H53" s="23">
        <v>3025.3521999999989</v>
      </c>
      <c r="I53" s="23">
        <v>3066.438709999999</v>
      </c>
      <c r="J53" s="23">
        <v>3864.2976250000002</v>
      </c>
      <c r="K53" s="23">
        <v>3210.4584899999995</v>
      </c>
      <c r="L53" s="23">
        <v>2735.2525350000001</v>
      </c>
      <c r="M53" s="23">
        <v>2753.9395239999994</v>
      </c>
      <c r="N53" s="23">
        <v>2485.2505499999988</v>
      </c>
      <c r="O53" s="23">
        <v>3058.4553299999993</v>
      </c>
      <c r="P53" s="23">
        <v>3148.42148</v>
      </c>
      <c r="Q53" s="23">
        <v>2990.0723349999989</v>
      </c>
      <c r="R53" s="23">
        <v>2997.7329799999998</v>
      </c>
      <c r="S53" s="23">
        <v>3781.5884149999979</v>
      </c>
      <c r="T53" s="23">
        <v>3124.9123059999997</v>
      </c>
      <c r="U53" s="23">
        <v>2696.3068609999996</v>
      </c>
      <c r="V53" s="23">
        <v>2696.3779800000002</v>
      </c>
      <c r="W53" s="23">
        <v>2445.3267739999987</v>
      </c>
    </row>
    <row r="54" spans="1:23" s="26" customFormat="1">
      <c r="A54" s="27" t="s">
        <v>121</v>
      </c>
      <c r="B54" s="27" t="s">
        <v>65</v>
      </c>
      <c r="C54" s="23">
        <v>11073.604610048176</v>
      </c>
      <c r="D54" s="23">
        <v>12478.763348741655</v>
      </c>
      <c r="E54" s="23">
        <v>10811.725895600419</v>
      </c>
      <c r="F54" s="23">
        <v>10950.551164530425</v>
      </c>
      <c r="G54" s="23">
        <v>11132.915769437092</v>
      </c>
      <c r="H54" s="23">
        <v>11588.293758791162</v>
      </c>
      <c r="I54" s="23">
        <v>12043.807682173343</v>
      </c>
      <c r="J54" s="23">
        <v>11709.499631167952</v>
      </c>
      <c r="K54" s="23">
        <v>14622.787665573369</v>
      </c>
      <c r="L54" s="23">
        <v>13963.033059949237</v>
      </c>
      <c r="M54" s="23">
        <v>15278.929155588166</v>
      </c>
      <c r="N54" s="23">
        <v>13276.65666931831</v>
      </c>
      <c r="O54" s="23">
        <v>13655.722158953589</v>
      </c>
      <c r="P54" s="23">
        <v>15167.565156143874</v>
      </c>
      <c r="Q54" s="23">
        <v>17099.343623026878</v>
      </c>
      <c r="R54" s="23">
        <v>17244.684496298218</v>
      </c>
      <c r="S54" s="23">
        <v>19336.636458039713</v>
      </c>
      <c r="T54" s="23">
        <v>20529.868479619534</v>
      </c>
      <c r="U54" s="23">
        <v>19847.008676375059</v>
      </c>
      <c r="V54" s="23">
        <v>20775.606227031727</v>
      </c>
      <c r="W54" s="23">
        <v>18225.654219718304</v>
      </c>
    </row>
    <row r="55" spans="1:23" s="26" customFormat="1">
      <c r="A55" s="27" t="s">
        <v>121</v>
      </c>
      <c r="B55" s="27" t="s">
        <v>64</v>
      </c>
      <c r="C55" s="23">
        <v>2656.3955110355955</v>
      </c>
      <c r="D55" s="23">
        <v>2640.3495374035178</v>
      </c>
      <c r="E55" s="23">
        <v>2747.7629618376582</v>
      </c>
      <c r="F55" s="23">
        <v>2627.6397909380921</v>
      </c>
      <c r="G55" s="23">
        <v>2486.8756447845644</v>
      </c>
      <c r="H55" s="23">
        <v>2629.5175575422895</v>
      </c>
      <c r="I55" s="23">
        <v>2681.765313308124</v>
      </c>
      <c r="J55" s="23">
        <v>2509.1510308994507</v>
      </c>
      <c r="K55" s="23">
        <v>3284.5537573306028</v>
      </c>
      <c r="L55" s="23">
        <v>4493.5654054931147</v>
      </c>
      <c r="M55" s="23">
        <v>7061.0689106772998</v>
      </c>
      <c r="N55" s="23">
        <v>7687.0956719151</v>
      </c>
      <c r="O55" s="23">
        <v>7897.1980922086505</v>
      </c>
      <c r="P55" s="23">
        <v>7669.2898932962262</v>
      </c>
      <c r="Q55" s="23">
        <v>8549.3256275374388</v>
      </c>
      <c r="R55" s="23">
        <v>8701.8962893828084</v>
      </c>
      <c r="S55" s="23">
        <v>8078.5457911629064</v>
      </c>
      <c r="T55" s="23">
        <v>8387.4706176776617</v>
      </c>
      <c r="U55" s="23">
        <v>8584.6714866472776</v>
      </c>
      <c r="V55" s="23">
        <v>8499.7967984702591</v>
      </c>
      <c r="W55" s="23">
        <v>10202.366636752839</v>
      </c>
    </row>
    <row r="56" spans="1:23" s="26" customFormat="1">
      <c r="A56" s="27" t="s">
        <v>121</v>
      </c>
      <c r="B56" s="27" t="s">
        <v>32</v>
      </c>
      <c r="C56" s="23">
        <v>21.32356443462999</v>
      </c>
      <c r="D56" s="23">
        <v>20.995024964065991</v>
      </c>
      <c r="E56" s="23">
        <v>22.954840441670001</v>
      </c>
      <c r="F56" s="23">
        <v>46.244652112967003</v>
      </c>
      <c r="G56" s="23">
        <v>47.2150593856339</v>
      </c>
      <c r="H56" s="23">
        <v>43.461307611447999</v>
      </c>
      <c r="I56" s="23">
        <v>40.68166264629</v>
      </c>
      <c r="J56" s="23">
        <v>36.591203014359891</v>
      </c>
      <c r="K56" s="23">
        <v>36.306132661284003</v>
      </c>
      <c r="L56" s="23">
        <v>35.5302174806449</v>
      </c>
      <c r="M56" s="23">
        <v>34.900936732709901</v>
      </c>
      <c r="N56" s="23">
        <v>35.704717317809902</v>
      </c>
      <c r="O56" s="23">
        <v>6.9089243850950002</v>
      </c>
      <c r="P56" s="23">
        <v>6.6926862768499999</v>
      </c>
      <c r="Q56" s="23">
        <v>6.8710091537599993</v>
      </c>
      <c r="R56" s="23">
        <v>6.6532691975000002</v>
      </c>
      <c r="S56" s="23">
        <v>6.3364110617499998</v>
      </c>
      <c r="T56" s="23">
        <v>6.3784540054000001</v>
      </c>
      <c r="U56" s="23">
        <v>6.0153550423999897</v>
      </c>
      <c r="V56" s="23">
        <v>5.7834618661999997</v>
      </c>
      <c r="W56" s="23">
        <v>5.90464711</v>
      </c>
    </row>
    <row r="57" spans="1:23" s="26" customFormat="1">
      <c r="A57" s="27" t="s">
        <v>121</v>
      </c>
      <c r="B57" s="27" t="s">
        <v>69</v>
      </c>
      <c r="C57" s="23">
        <v>0</v>
      </c>
      <c r="D57" s="23">
        <v>0</v>
      </c>
      <c r="E57" s="23">
        <v>1.9818567999999999E-5</v>
      </c>
      <c r="F57" s="23">
        <v>0.88009303999999999</v>
      </c>
      <c r="G57" s="23">
        <v>0.78418859999999901</v>
      </c>
      <c r="H57" s="23">
        <v>233.22756999999999</v>
      </c>
      <c r="I57" s="23">
        <v>916.7491</v>
      </c>
      <c r="J57" s="23">
        <v>2060.8312999999998</v>
      </c>
      <c r="K57" s="23">
        <v>2535.9848999999999</v>
      </c>
      <c r="L57" s="23">
        <v>2375.7797999999998</v>
      </c>
      <c r="M57" s="23">
        <v>3077.2925</v>
      </c>
      <c r="N57" s="23">
        <v>3153.3872000000001</v>
      </c>
      <c r="O57" s="23">
        <v>3151.7570000000001</v>
      </c>
      <c r="P57" s="23">
        <v>3156.2357999999999</v>
      </c>
      <c r="Q57" s="23">
        <v>3707.1667000000002</v>
      </c>
      <c r="R57" s="23">
        <v>3615.9756000000002</v>
      </c>
      <c r="S57" s="23">
        <v>3732.5835000000002</v>
      </c>
      <c r="T57" s="23">
        <v>3671.1316000000002</v>
      </c>
      <c r="U57" s="23">
        <v>4390.1639999999998</v>
      </c>
      <c r="V57" s="23">
        <v>4269.2744000000002</v>
      </c>
      <c r="W57" s="23">
        <v>5101.7730000000001</v>
      </c>
    </row>
    <row r="58" spans="1:23" s="26" customFormat="1">
      <c r="A58" s="27" t="s">
        <v>121</v>
      </c>
      <c r="B58" s="27" t="s">
        <v>52</v>
      </c>
      <c r="C58" s="23">
        <v>7.1680062599999994</v>
      </c>
      <c r="D58" s="23">
        <v>9.6751263999999999</v>
      </c>
      <c r="E58" s="23">
        <v>17.750496399999999</v>
      </c>
      <c r="F58" s="23">
        <v>46.918503700000002</v>
      </c>
      <c r="G58" s="23">
        <v>71.554700000000011</v>
      </c>
      <c r="H58" s="23">
        <v>99.057430999999994</v>
      </c>
      <c r="I58" s="23">
        <v>135.1325325</v>
      </c>
      <c r="J58" s="23">
        <v>160.12615700000001</v>
      </c>
      <c r="K58" s="23">
        <v>215.5027509999999</v>
      </c>
      <c r="L58" s="23">
        <v>265.09933999999998</v>
      </c>
      <c r="M58" s="23">
        <v>334.31499999999897</v>
      </c>
      <c r="N58" s="23">
        <v>397.31013999999999</v>
      </c>
      <c r="O58" s="23">
        <v>451.70351999999991</v>
      </c>
      <c r="P58" s="23">
        <v>488.91971999999993</v>
      </c>
      <c r="Q58" s="23">
        <v>552.31157999999994</v>
      </c>
      <c r="R58" s="23">
        <v>586.57483999999999</v>
      </c>
      <c r="S58" s="23">
        <v>604.92493000000002</v>
      </c>
      <c r="T58" s="23">
        <v>649.95387500000004</v>
      </c>
      <c r="U58" s="23">
        <v>684.59637000000009</v>
      </c>
      <c r="V58" s="23">
        <v>708.43303000000003</v>
      </c>
      <c r="W58" s="23">
        <v>787.62160999999992</v>
      </c>
    </row>
    <row r="59" spans="1:23" s="26" customFormat="1">
      <c r="A59" s="29" t="s">
        <v>118</v>
      </c>
      <c r="B59" s="29"/>
      <c r="C59" s="28">
        <v>45062.960635557894</v>
      </c>
      <c r="D59" s="28">
        <v>45435.114389585171</v>
      </c>
      <c r="E59" s="28">
        <v>44965.743551589279</v>
      </c>
      <c r="F59" s="28">
        <v>40882.135136874553</v>
      </c>
      <c r="G59" s="28">
        <v>38793.5699759692</v>
      </c>
      <c r="H59" s="28">
        <v>38380.657022550295</v>
      </c>
      <c r="I59" s="28">
        <v>38444.081993927648</v>
      </c>
      <c r="J59" s="28">
        <v>36231.833821735039</v>
      </c>
      <c r="K59" s="28">
        <v>38349.995248107196</v>
      </c>
      <c r="L59" s="28">
        <v>39418.637386502713</v>
      </c>
      <c r="M59" s="28">
        <v>41252.778223590496</v>
      </c>
      <c r="N59" s="28">
        <v>39702.284267012263</v>
      </c>
      <c r="O59" s="28">
        <v>40621.648824345168</v>
      </c>
      <c r="P59" s="28">
        <v>41012.55589707505</v>
      </c>
      <c r="Q59" s="28">
        <v>43798.102457401896</v>
      </c>
      <c r="R59" s="28">
        <v>43627.263251814722</v>
      </c>
      <c r="S59" s="28">
        <v>46651.737523773641</v>
      </c>
      <c r="T59" s="28">
        <v>48362.944792933711</v>
      </c>
      <c r="U59" s="28">
        <v>46233.242056795789</v>
      </c>
      <c r="V59" s="28">
        <v>46487.004499610237</v>
      </c>
      <c r="W59" s="28">
        <v>46382.264716014979</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1105.7485392192661</v>
      </c>
      <c r="D64" s="23">
        <v>1105.74853909536</v>
      </c>
      <c r="E64" s="23">
        <v>681.692141461456</v>
      </c>
      <c r="F64" s="23">
        <v>834.90841356032206</v>
      </c>
      <c r="G64" s="23">
        <v>834.924883496804</v>
      </c>
      <c r="H64" s="23">
        <v>501.01371333095398</v>
      </c>
      <c r="I64" s="23">
        <v>462.59797388913449</v>
      </c>
      <c r="J64" s="23">
        <v>458.12711465048596</v>
      </c>
      <c r="K64" s="23">
        <v>629.18934542666602</v>
      </c>
      <c r="L64" s="23">
        <v>668.526515512336</v>
      </c>
      <c r="M64" s="23">
        <v>499.049485456497</v>
      </c>
      <c r="N64" s="23">
        <v>774.97491699181705</v>
      </c>
      <c r="O64" s="23">
        <v>700.70021812833204</v>
      </c>
      <c r="P64" s="23">
        <v>555.28517807726598</v>
      </c>
      <c r="Q64" s="23">
        <v>673.72732262678005</v>
      </c>
      <c r="R64" s="23">
        <v>454.13595356699796</v>
      </c>
      <c r="S64" s="23">
        <v>3.0832986999999999E-5</v>
      </c>
      <c r="T64" s="23">
        <v>3.0883779999999901E-5</v>
      </c>
      <c r="U64" s="23">
        <v>3.5421028000000002E-5</v>
      </c>
      <c r="V64" s="23">
        <v>3.5561749999999999E-5</v>
      </c>
      <c r="W64" s="23">
        <v>4.1781167999999998E-5</v>
      </c>
    </row>
    <row r="65" spans="1:23" s="26" customFormat="1">
      <c r="A65" s="27" t="s">
        <v>122</v>
      </c>
      <c r="B65" s="27" t="s">
        <v>28</v>
      </c>
      <c r="C65" s="23">
        <v>934.32399999999905</v>
      </c>
      <c r="D65" s="23">
        <v>740.72111000000007</v>
      </c>
      <c r="E65" s="23">
        <v>712.75385000000006</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79.891204999999999</v>
      </c>
      <c r="O65" s="23">
        <v>79.891204999999999</v>
      </c>
      <c r="P65" s="23">
        <v>79.891204999999999</v>
      </c>
      <c r="Q65" s="23">
        <v>0</v>
      </c>
      <c r="R65" s="23">
        <v>0</v>
      </c>
      <c r="S65" s="23">
        <v>0</v>
      </c>
      <c r="T65" s="23">
        <v>0</v>
      </c>
      <c r="U65" s="23">
        <v>0</v>
      </c>
      <c r="V65" s="23">
        <v>0</v>
      </c>
      <c r="W65" s="23">
        <v>0</v>
      </c>
    </row>
    <row r="66" spans="1:23" s="26" customFormat="1">
      <c r="A66" s="27" t="s">
        <v>122</v>
      </c>
      <c r="B66" s="27" t="s">
        <v>62</v>
      </c>
      <c r="C66" s="23">
        <v>33.743338094530003</v>
      </c>
      <c r="D66" s="23">
        <v>39.596191929669196</v>
      </c>
      <c r="E66" s="23">
        <v>87.287567109031883</v>
      </c>
      <c r="F66" s="23">
        <v>47.277288001361697</v>
      </c>
      <c r="G66" s="23">
        <v>42.772636709964999</v>
      </c>
      <c r="H66" s="23">
        <v>22.199762033066992</v>
      </c>
      <c r="I66" s="23">
        <v>11.678961482603986</v>
      </c>
      <c r="J66" s="23">
        <v>45.604471918314992</v>
      </c>
      <c r="K66" s="23">
        <v>19.527105687162987</v>
      </c>
      <c r="L66" s="23">
        <v>44.967587260199601</v>
      </c>
      <c r="M66" s="23">
        <v>14.3533511539275</v>
      </c>
      <c r="N66" s="23">
        <v>75.779771155623393</v>
      </c>
      <c r="O66" s="23">
        <v>44.538541160981694</v>
      </c>
      <c r="P66" s="23">
        <v>50.535536223955994</v>
      </c>
      <c r="Q66" s="23">
        <v>119.35841109180039</v>
      </c>
      <c r="R66" s="23">
        <v>77.933627536281705</v>
      </c>
      <c r="S66" s="23">
        <v>331.14254925273673</v>
      </c>
      <c r="T66" s="23">
        <v>279.67700394401226</v>
      </c>
      <c r="U66" s="23">
        <v>288.87922704261496</v>
      </c>
      <c r="V66" s="23">
        <v>439.03938904739391</v>
      </c>
      <c r="W66" s="23">
        <v>361.46067617353697</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6245.8807571294392</v>
      </c>
      <c r="D68" s="23">
        <v>6578.6593164691312</v>
      </c>
      <c r="E68" s="23">
        <v>5912.4731678567987</v>
      </c>
      <c r="F68" s="23">
        <v>6421.0997117184424</v>
      </c>
      <c r="G68" s="23">
        <v>6189.7604478104577</v>
      </c>
      <c r="H68" s="23">
        <v>7272.7378297461764</v>
      </c>
      <c r="I68" s="23">
        <v>7610.9337556648516</v>
      </c>
      <c r="J68" s="23">
        <v>9153.6847374146419</v>
      </c>
      <c r="K68" s="23">
        <v>9411.3683413510771</v>
      </c>
      <c r="L68" s="23">
        <v>9322.9008557438956</v>
      </c>
      <c r="M68" s="23">
        <v>10047.222994954935</v>
      </c>
      <c r="N68" s="23">
        <v>10164.080451655302</v>
      </c>
      <c r="O68" s="23">
        <v>9812.3348366151458</v>
      </c>
      <c r="P68" s="23">
        <v>9261.4180118482363</v>
      </c>
      <c r="Q68" s="23">
        <v>10866.6045844978</v>
      </c>
      <c r="R68" s="23">
        <v>10748.300759731088</v>
      </c>
      <c r="S68" s="23">
        <v>11319.421005807802</v>
      </c>
      <c r="T68" s="23">
        <v>11208.496513343896</v>
      </c>
      <c r="U68" s="23">
        <v>11635.013850300651</v>
      </c>
      <c r="V68" s="23">
        <v>11943.628889519112</v>
      </c>
      <c r="W68" s="23">
        <v>10760.334215505534</v>
      </c>
    </row>
    <row r="69" spans="1:23" s="26" customFormat="1">
      <c r="A69" s="27" t="s">
        <v>122</v>
      </c>
      <c r="B69" s="27" t="s">
        <v>64</v>
      </c>
      <c r="C69" s="23">
        <v>885.19976766131742</v>
      </c>
      <c r="D69" s="23">
        <v>888.27898015873529</v>
      </c>
      <c r="E69" s="23">
        <v>902.71247109195224</v>
      </c>
      <c r="F69" s="23">
        <v>860.15272153652018</v>
      </c>
      <c r="G69" s="23">
        <v>839.32306654240972</v>
      </c>
      <c r="H69" s="23">
        <v>859.74158653279994</v>
      </c>
      <c r="I69" s="23">
        <v>993.99872861362496</v>
      </c>
      <c r="J69" s="23">
        <v>940.13181467019194</v>
      </c>
      <c r="K69" s="23">
        <v>978.94824855913294</v>
      </c>
      <c r="L69" s="23">
        <v>988.61322819337079</v>
      </c>
      <c r="M69" s="23">
        <v>986.19239416426944</v>
      </c>
      <c r="N69" s="23">
        <v>1004.1196851320202</v>
      </c>
      <c r="O69" s="23">
        <v>1378.9400334211334</v>
      </c>
      <c r="P69" s="23">
        <v>1339.4308546165371</v>
      </c>
      <c r="Q69" s="23">
        <v>1383.8560354447</v>
      </c>
      <c r="R69" s="23">
        <v>2296.9409922176937</v>
      </c>
      <c r="S69" s="23">
        <v>2143.9458834526417</v>
      </c>
      <c r="T69" s="23">
        <v>2604.7433836177938</v>
      </c>
      <c r="U69" s="23">
        <v>2659.4171494986031</v>
      </c>
      <c r="V69" s="23">
        <v>3358.918782733384</v>
      </c>
      <c r="W69" s="23">
        <v>3431.8238777961842</v>
      </c>
    </row>
    <row r="70" spans="1:23" s="26" customFormat="1">
      <c r="A70" s="27" t="s">
        <v>122</v>
      </c>
      <c r="B70" s="27" t="s">
        <v>32</v>
      </c>
      <c r="C70" s="23">
        <v>89.280355468818001</v>
      </c>
      <c r="D70" s="23">
        <v>90.361601805675008</v>
      </c>
      <c r="E70" s="23">
        <v>100.8178822231739</v>
      </c>
      <c r="F70" s="23">
        <v>114.44554075918398</v>
      </c>
      <c r="G70" s="23">
        <v>110.753485976691</v>
      </c>
      <c r="H70" s="23">
        <v>104.66054461256979</v>
      </c>
      <c r="I70" s="23">
        <v>100.658653913276</v>
      </c>
      <c r="J70" s="23">
        <v>94.271916452766007</v>
      </c>
      <c r="K70" s="23">
        <v>92.712255181932989</v>
      </c>
      <c r="L70" s="23">
        <v>88.654576430799906</v>
      </c>
      <c r="M70" s="23">
        <v>88.385482785180002</v>
      </c>
      <c r="N70" s="23">
        <v>88.685249449219995</v>
      </c>
      <c r="O70" s="23">
        <v>87.730747272770003</v>
      </c>
      <c r="P70" s="23">
        <v>68.651732307499998</v>
      </c>
      <c r="Q70" s="23">
        <v>326.61066</v>
      </c>
      <c r="R70" s="23">
        <v>466.53043000000002</v>
      </c>
      <c r="S70" s="23">
        <v>461.04177999999899</v>
      </c>
      <c r="T70" s="23">
        <v>465.00916999999998</v>
      </c>
      <c r="U70" s="23">
        <v>1182.351028</v>
      </c>
      <c r="V70" s="23">
        <v>1157.2773850000001</v>
      </c>
      <c r="W70" s="23">
        <v>1822.9516599999999</v>
      </c>
    </row>
    <row r="71" spans="1:23" s="26" customFormat="1">
      <c r="A71" s="27" t="s">
        <v>122</v>
      </c>
      <c r="B71" s="27" t="s">
        <v>69</v>
      </c>
      <c r="C71" s="23">
        <v>0</v>
      </c>
      <c r="D71" s="23">
        <v>0</v>
      </c>
      <c r="E71" s="23">
        <v>1.5820867999999999E-5</v>
      </c>
      <c r="F71" s="23">
        <v>1.5700132E-5</v>
      </c>
      <c r="G71" s="23">
        <v>1.6868566999999999E-5</v>
      </c>
      <c r="H71" s="23">
        <v>1.9487846999999999E-5</v>
      </c>
      <c r="I71" s="23">
        <v>2.0050590999999999E-5</v>
      </c>
      <c r="J71" s="23">
        <v>2.1503267000000001E-5</v>
      </c>
      <c r="K71" s="23">
        <v>2.4127257000000001E-5</v>
      </c>
      <c r="L71" s="23">
        <v>2.7891547000000001E-5</v>
      </c>
      <c r="M71" s="23">
        <v>3.1167670000000001E-5</v>
      </c>
      <c r="N71" s="23">
        <v>3.7815185000000002E-5</v>
      </c>
      <c r="O71" s="23">
        <v>3.7047240000000003E-5</v>
      </c>
      <c r="P71" s="23">
        <v>3.6976159999999997E-5</v>
      </c>
      <c r="Q71" s="23">
        <v>6.1930084000000001E-5</v>
      </c>
      <c r="R71" s="23">
        <v>7.1657349999999898E-5</v>
      </c>
      <c r="S71" s="23">
        <v>7.3120886000000002E-5</v>
      </c>
      <c r="T71" s="23">
        <v>7.3311469999999996E-5</v>
      </c>
      <c r="U71" s="23">
        <v>8.2658120000000002E-5</v>
      </c>
      <c r="V71" s="23">
        <v>8.3331360000000004E-5</v>
      </c>
      <c r="W71" s="23">
        <v>1.02097549999999E-4</v>
      </c>
    </row>
    <row r="72" spans="1:23" s="26" customFormat="1">
      <c r="A72" s="27" t="s">
        <v>122</v>
      </c>
      <c r="B72" s="27" t="s">
        <v>52</v>
      </c>
      <c r="C72" s="23">
        <v>9.2777057299999992</v>
      </c>
      <c r="D72" s="23">
        <v>16.183193249999899</v>
      </c>
      <c r="E72" s="23">
        <v>23.783315039999902</v>
      </c>
      <c r="F72" s="23">
        <v>31.7137393</v>
      </c>
      <c r="G72" s="23">
        <v>42.3087898</v>
      </c>
      <c r="H72" s="23">
        <v>55.229098200000003</v>
      </c>
      <c r="I72" s="23">
        <v>71.017461999999995</v>
      </c>
      <c r="J72" s="23">
        <v>79.886533</v>
      </c>
      <c r="K72" s="23">
        <v>94.834733999999997</v>
      </c>
      <c r="L72" s="23">
        <v>111.1672199999999</v>
      </c>
      <c r="M72" s="23">
        <v>136.06356399999999</v>
      </c>
      <c r="N72" s="23">
        <v>156.30505200000002</v>
      </c>
      <c r="O72" s="23">
        <v>169.291741</v>
      </c>
      <c r="P72" s="23">
        <v>187.27665500000001</v>
      </c>
      <c r="Q72" s="23">
        <v>191.937467</v>
      </c>
      <c r="R72" s="23">
        <v>199.41675599999999</v>
      </c>
      <c r="S72" s="23">
        <v>207.99438999999998</v>
      </c>
      <c r="T72" s="23">
        <v>215.17393199999998</v>
      </c>
      <c r="U72" s="23">
        <v>220.93083000000001</v>
      </c>
      <c r="V72" s="23">
        <v>236.12920999999992</v>
      </c>
      <c r="W72" s="23">
        <v>244.83210700000001</v>
      </c>
    </row>
    <row r="73" spans="1:23" s="26" customFormat="1">
      <c r="A73" s="29" t="s">
        <v>118</v>
      </c>
      <c r="B73" s="29"/>
      <c r="C73" s="28">
        <v>9204.8964021045522</v>
      </c>
      <c r="D73" s="28">
        <v>9353.0041376528952</v>
      </c>
      <c r="E73" s="28">
        <v>8296.9191975192389</v>
      </c>
      <c r="F73" s="28">
        <v>8243.3293398166461</v>
      </c>
      <c r="G73" s="28">
        <v>7986.6722395596362</v>
      </c>
      <c r="H73" s="28">
        <v>8735.5840966429969</v>
      </c>
      <c r="I73" s="28">
        <v>9159.3194996502152</v>
      </c>
      <c r="J73" s="28">
        <v>10677.439343653636</v>
      </c>
      <c r="K73" s="28">
        <v>11118.924246024038</v>
      </c>
      <c r="L73" s="28">
        <v>11104.899391709803</v>
      </c>
      <c r="M73" s="28">
        <v>11626.928305729629</v>
      </c>
      <c r="N73" s="28">
        <v>12098.846029934763</v>
      </c>
      <c r="O73" s="28">
        <v>12016.404834325593</v>
      </c>
      <c r="P73" s="28">
        <v>11286.560785765996</v>
      </c>
      <c r="Q73" s="28">
        <v>13043.546353661081</v>
      </c>
      <c r="R73" s="28">
        <v>13577.311333052061</v>
      </c>
      <c r="S73" s="28">
        <v>13794.509469346167</v>
      </c>
      <c r="T73" s="28">
        <v>14092.916931789481</v>
      </c>
      <c r="U73" s="28">
        <v>14583.310262262898</v>
      </c>
      <c r="V73" s="28">
        <v>15741.58709686164</v>
      </c>
      <c r="W73" s="28">
        <v>14553.618811256423</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1.2516804999999999E-5</v>
      </c>
      <c r="D78" s="23">
        <v>1.1819952000000001E-5</v>
      </c>
      <c r="E78" s="23">
        <v>1.2868668E-5</v>
      </c>
      <c r="F78" s="23">
        <v>1.3102934499999999E-5</v>
      </c>
      <c r="G78" s="23">
        <v>0.56596894524800001</v>
      </c>
      <c r="H78" s="23">
        <v>1.19088535E-5</v>
      </c>
      <c r="I78" s="23">
        <v>1.2110970000000001E-5</v>
      </c>
      <c r="J78" s="23">
        <v>1.1830508999999999E-5</v>
      </c>
      <c r="K78" s="23">
        <v>1.2106913E-5</v>
      </c>
      <c r="L78" s="23">
        <v>1.2165393000000001E-5</v>
      </c>
      <c r="M78" s="23">
        <v>1.6740002055E-3</v>
      </c>
      <c r="N78" s="23">
        <v>1.2071333757279998</v>
      </c>
      <c r="O78" s="23">
        <v>1.1955046999999998E-5</v>
      </c>
      <c r="P78" s="23">
        <v>1.2573143000000001E-5</v>
      </c>
      <c r="Q78" s="23">
        <v>1.325099799999999E-5</v>
      </c>
      <c r="R78" s="23">
        <v>1.39040995E-5</v>
      </c>
      <c r="S78" s="23">
        <v>0.28093093487100002</v>
      </c>
      <c r="T78" s="23">
        <v>1.6948569000000001E-5</v>
      </c>
      <c r="U78" s="23">
        <v>1.8551545E-5</v>
      </c>
      <c r="V78" s="23">
        <v>1.8896957999999902E-5</v>
      </c>
      <c r="W78" s="23">
        <v>1.0898273545819899</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6.1157702000000003E-6</v>
      </c>
      <c r="D80" s="23">
        <v>5.6909571E-6</v>
      </c>
      <c r="E80" s="23">
        <v>6.2134443999999905E-6</v>
      </c>
      <c r="F80" s="23">
        <v>6.6194586999999996E-6</v>
      </c>
      <c r="G80" s="23">
        <v>5.7547037000000004E-6</v>
      </c>
      <c r="H80" s="23">
        <v>6.0338477000000004E-6</v>
      </c>
      <c r="I80" s="23">
        <v>6.2204961999999998E-6</v>
      </c>
      <c r="J80" s="23">
        <v>6.0313418000000002E-6</v>
      </c>
      <c r="K80" s="23">
        <v>6.2240149999999994E-6</v>
      </c>
      <c r="L80" s="23">
        <v>6.5033507000000006E-6</v>
      </c>
      <c r="M80" s="23">
        <v>5.8597959000000002E-6</v>
      </c>
      <c r="N80" s="23">
        <v>6.1878856999999999E-6</v>
      </c>
      <c r="O80" s="23">
        <v>6.5093039999999998E-6</v>
      </c>
      <c r="P80" s="23">
        <v>6.8406277000000003E-6</v>
      </c>
      <c r="Q80" s="23">
        <v>7.3278725999999995E-6</v>
      </c>
      <c r="R80" s="23">
        <v>7.6334707999999896E-6</v>
      </c>
      <c r="S80" s="23">
        <v>8.6433200000000005E-6</v>
      </c>
      <c r="T80" s="23">
        <v>9.1687300999999995E-6</v>
      </c>
      <c r="U80" s="23">
        <v>9.6602341000000007E-6</v>
      </c>
      <c r="V80" s="23">
        <v>6.5597445000000001E-6</v>
      </c>
      <c r="W80" s="23">
        <v>6.9490255999999902E-6</v>
      </c>
    </row>
    <row r="81" spans="1:23" s="26" customFormat="1">
      <c r="A81" s="27" t="s">
        <v>123</v>
      </c>
      <c r="B81" s="27" t="s">
        <v>61</v>
      </c>
      <c r="C81" s="23">
        <v>7850.2062399999995</v>
      </c>
      <c r="D81" s="23">
        <v>8446.0941199999997</v>
      </c>
      <c r="E81" s="23">
        <v>8105.1622399999969</v>
      </c>
      <c r="F81" s="23">
        <v>9450.1108899999999</v>
      </c>
      <c r="G81" s="23">
        <v>10524.809799999999</v>
      </c>
      <c r="H81" s="23">
        <v>9635.8914299999997</v>
      </c>
      <c r="I81" s="23">
        <v>9259.3960899999965</v>
      </c>
      <c r="J81" s="23">
        <v>9390.7800999999981</v>
      </c>
      <c r="K81" s="23">
        <v>8829.6542099999879</v>
      </c>
      <c r="L81" s="23">
        <v>8303.0547800000004</v>
      </c>
      <c r="M81" s="23">
        <v>7126.8165900000004</v>
      </c>
      <c r="N81" s="23">
        <v>7063.0245699999996</v>
      </c>
      <c r="O81" s="23">
        <v>6881.6088699999991</v>
      </c>
      <c r="P81" s="23">
        <v>6169.1041839999989</v>
      </c>
      <c r="Q81" s="23">
        <v>5617.54915599999</v>
      </c>
      <c r="R81" s="23">
        <v>5169.0289700000003</v>
      </c>
      <c r="S81" s="23">
        <v>5397.7116039999983</v>
      </c>
      <c r="T81" s="23">
        <v>5092.9960779999983</v>
      </c>
      <c r="U81" s="23">
        <v>5222.0022589999999</v>
      </c>
      <c r="V81" s="23">
        <v>4480.3486929999972</v>
      </c>
      <c r="W81" s="23">
        <v>5004.6540009999972</v>
      </c>
    </row>
    <row r="82" spans="1:23" s="26" customFormat="1">
      <c r="A82" s="27" t="s">
        <v>123</v>
      </c>
      <c r="B82" s="27" t="s">
        <v>65</v>
      </c>
      <c r="C82" s="23">
        <v>1780.894520564271</v>
      </c>
      <c r="D82" s="23">
        <v>2021.9175930904373</v>
      </c>
      <c r="E82" s="23">
        <v>2460.4160081721639</v>
      </c>
      <c r="F82" s="23">
        <v>2971.2767356663999</v>
      </c>
      <c r="G82" s="23">
        <v>3773.265981757359</v>
      </c>
      <c r="H82" s="23">
        <v>4373.8586254576057</v>
      </c>
      <c r="I82" s="23">
        <v>5033.2711978508196</v>
      </c>
      <c r="J82" s="23">
        <v>5284.2304013202183</v>
      </c>
      <c r="K82" s="23">
        <v>5709.2236332729508</v>
      </c>
      <c r="L82" s="23">
        <v>6081.9338242664853</v>
      </c>
      <c r="M82" s="23">
        <v>7083.0605803819326</v>
      </c>
      <c r="N82" s="23">
        <v>7033.1811840973105</v>
      </c>
      <c r="O82" s="23">
        <v>7336.0537770806186</v>
      </c>
      <c r="P82" s="23">
        <v>8003.3390784701805</v>
      </c>
      <c r="Q82" s="23">
        <v>8355.2650769710199</v>
      </c>
      <c r="R82" s="23">
        <v>8864.644972374339</v>
      </c>
      <c r="S82" s="23">
        <v>8860.5566710649455</v>
      </c>
      <c r="T82" s="23">
        <v>9164.8811284474286</v>
      </c>
      <c r="U82" s="23">
        <v>9041.6807998087406</v>
      </c>
      <c r="V82" s="23">
        <v>9255.7429551324312</v>
      </c>
      <c r="W82" s="23">
        <v>8784.8015210708691</v>
      </c>
    </row>
    <row r="83" spans="1:23" s="26" customFormat="1">
      <c r="A83" s="27" t="s">
        <v>123</v>
      </c>
      <c r="B83" s="27" t="s">
        <v>64</v>
      </c>
      <c r="C83" s="23">
        <v>1.7972295E-6</v>
      </c>
      <c r="D83" s="23">
        <v>3.7303892000000001E-6</v>
      </c>
      <c r="E83" s="23">
        <v>3.8427079999999999E-6</v>
      </c>
      <c r="F83" s="23">
        <v>3.8452475999999999E-6</v>
      </c>
      <c r="G83" s="23">
        <v>1.0438251000000001E-5</v>
      </c>
      <c r="H83" s="23">
        <v>1.8799268000000001E-5</v>
      </c>
      <c r="I83" s="23">
        <v>2.3939778000000001E-5</v>
      </c>
      <c r="J83" s="23">
        <v>2.3504171999999899E-5</v>
      </c>
      <c r="K83" s="23">
        <v>2.502909E-5</v>
      </c>
      <c r="L83" s="23">
        <v>2.4113190000000001E-5</v>
      </c>
      <c r="M83" s="23">
        <v>3.6505150000000001E-5</v>
      </c>
      <c r="N83" s="23">
        <v>3.61783059999999E-5</v>
      </c>
      <c r="O83" s="23">
        <v>3.9558567000000001E-5</v>
      </c>
      <c r="P83" s="23">
        <v>3.4474490000000003E-5</v>
      </c>
      <c r="Q83" s="23">
        <v>7.8312034000000005E-5</v>
      </c>
      <c r="R83" s="23">
        <v>7.64184E-5</v>
      </c>
      <c r="S83" s="23">
        <v>7.7028685999999897E-5</v>
      </c>
      <c r="T83" s="23">
        <v>1.1442325E-4</v>
      </c>
      <c r="U83" s="23">
        <v>1.4156508E-4</v>
      </c>
      <c r="V83" s="23">
        <v>293.55185</v>
      </c>
      <c r="W83" s="23">
        <v>296.98676</v>
      </c>
    </row>
    <row r="84" spans="1:23" s="26" customFormat="1">
      <c r="A84" s="27" t="s">
        <v>123</v>
      </c>
      <c r="B84" s="27" t="s">
        <v>32</v>
      </c>
      <c r="C84" s="23">
        <v>1.6091193E-5</v>
      </c>
      <c r="D84" s="23">
        <v>1.7166872999999999E-5</v>
      </c>
      <c r="E84" s="23">
        <v>1.6712785999999999E-5</v>
      </c>
      <c r="F84" s="23">
        <v>1.7106140000000002E-5</v>
      </c>
      <c r="G84" s="23">
        <v>1.8677736000000001E-5</v>
      </c>
      <c r="H84" s="23">
        <v>2.4531868000000001E-5</v>
      </c>
      <c r="I84" s="23">
        <v>3.1913896000000002E-5</v>
      </c>
      <c r="J84" s="23">
        <v>3.7268106E-5</v>
      </c>
      <c r="K84" s="23">
        <v>3.6973040000000003E-5</v>
      </c>
      <c r="L84" s="23">
        <v>6.0181566E-5</v>
      </c>
      <c r="M84" s="23">
        <v>8.3003269999999997E-5</v>
      </c>
      <c r="N84" s="23">
        <v>8.3289059999999904E-5</v>
      </c>
      <c r="O84" s="23">
        <v>8.3754620000000001E-5</v>
      </c>
      <c r="P84" s="23">
        <v>8.4532209999999997E-5</v>
      </c>
      <c r="Q84" s="23">
        <v>8.5356615999999897E-5</v>
      </c>
      <c r="R84" s="23">
        <v>8.8677289999999998E-5</v>
      </c>
      <c r="S84" s="23">
        <v>1.14739E-4</v>
      </c>
      <c r="T84" s="23">
        <v>1.15318115E-4</v>
      </c>
      <c r="U84" s="23">
        <v>1.4702347E-4</v>
      </c>
      <c r="V84" s="23">
        <v>1.4792846999999999E-4</v>
      </c>
      <c r="W84" s="23">
        <v>1.2938971999999999E-4</v>
      </c>
    </row>
    <row r="85" spans="1:23" s="26" customFormat="1">
      <c r="A85" s="27" t="s">
        <v>123</v>
      </c>
      <c r="B85" s="27" t="s">
        <v>69</v>
      </c>
      <c r="C85" s="23">
        <v>0</v>
      </c>
      <c r="D85" s="23">
        <v>0</v>
      </c>
      <c r="E85" s="23">
        <v>4.01594369999999E-5</v>
      </c>
      <c r="F85" s="23">
        <v>4.3248502999999999E-5</v>
      </c>
      <c r="G85" s="23">
        <v>5.3135626999999899E-5</v>
      </c>
      <c r="H85" s="23">
        <v>5.5632399000000003E-5</v>
      </c>
      <c r="I85" s="23">
        <v>5.9264139999999895E-5</v>
      </c>
      <c r="J85" s="23">
        <v>6.6257591999999897E-5</v>
      </c>
      <c r="K85" s="23">
        <v>6.8588980000000002E-5</v>
      </c>
      <c r="L85" s="23">
        <v>7.628990000000001E-5</v>
      </c>
      <c r="M85" s="23">
        <v>9.8852014999999989E-5</v>
      </c>
      <c r="N85" s="23">
        <v>1.06418342E-4</v>
      </c>
      <c r="O85" s="23">
        <v>1.1122660000000001E-4</v>
      </c>
      <c r="P85" s="23">
        <v>1.19790537E-4</v>
      </c>
      <c r="Q85" s="23">
        <v>1.2902119E-4</v>
      </c>
      <c r="R85" s="23">
        <v>1.3765336999999999E-4</v>
      </c>
      <c r="S85" s="23">
        <v>1.7736869499999989E-4</v>
      </c>
      <c r="T85" s="23">
        <v>1.7777499599999988E-4</v>
      </c>
      <c r="U85" s="23">
        <v>2.0677782399999991E-4</v>
      </c>
      <c r="V85" s="23">
        <v>2.0767792600000001E-4</v>
      </c>
      <c r="W85" s="23">
        <v>2.0704607999999888E-4</v>
      </c>
    </row>
    <row r="86" spans="1:23" s="26" customFormat="1">
      <c r="A86" s="27" t="s">
        <v>123</v>
      </c>
      <c r="B86" s="27" t="s">
        <v>52</v>
      </c>
      <c r="C86" s="23">
        <v>0.125555582</v>
      </c>
      <c r="D86" s="23">
        <v>0.57546483400000004</v>
      </c>
      <c r="E86" s="23">
        <v>0.48484647600000003</v>
      </c>
      <c r="F86" s="23">
        <v>0.97240330599999991</v>
      </c>
      <c r="G86" s="23">
        <v>1.94257251</v>
      </c>
      <c r="H86" s="23">
        <v>3.0292812000000002</v>
      </c>
      <c r="I86" s="23">
        <v>3.8248227999999997</v>
      </c>
      <c r="J86" s="23">
        <v>4.2465531299999997</v>
      </c>
      <c r="K86" s="23">
        <v>5.4132338499999895</v>
      </c>
      <c r="L86" s="23">
        <v>8.2304166999999993</v>
      </c>
      <c r="M86" s="23">
        <v>17.092832399999999</v>
      </c>
      <c r="N86" s="23">
        <v>21.774066999999988</v>
      </c>
      <c r="O86" s="23">
        <v>23.466038000000001</v>
      </c>
      <c r="P86" s="23">
        <v>26.936953799999902</v>
      </c>
      <c r="Q86" s="23">
        <v>29.254306700000001</v>
      </c>
      <c r="R86" s="23">
        <v>34.200664799999998</v>
      </c>
      <c r="S86" s="23">
        <v>29.9286365</v>
      </c>
      <c r="T86" s="23">
        <v>33.313611999999999</v>
      </c>
      <c r="U86" s="23">
        <v>33.269925999999998</v>
      </c>
      <c r="V86" s="23">
        <v>38.201808299999989</v>
      </c>
      <c r="W86" s="23">
        <v>43.131418500000002</v>
      </c>
    </row>
    <row r="87" spans="1:23" s="26" customFormat="1">
      <c r="A87" s="29" t="s">
        <v>118</v>
      </c>
      <c r="B87" s="29"/>
      <c r="C87" s="28">
        <v>9631.1007809940747</v>
      </c>
      <c r="D87" s="28">
        <v>10468.011734331734</v>
      </c>
      <c r="E87" s="28">
        <v>10565.578271096982</v>
      </c>
      <c r="F87" s="28">
        <v>12421.387649234041</v>
      </c>
      <c r="G87" s="28">
        <v>14298.64176689556</v>
      </c>
      <c r="H87" s="28">
        <v>14009.750092199574</v>
      </c>
      <c r="I87" s="28">
        <v>14292.66733012206</v>
      </c>
      <c r="J87" s="28">
        <v>14675.010542686237</v>
      </c>
      <c r="K87" s="28">
        <v>14538.877886632956</v>
      </c>
      <c r="L87" s="28">
        <v>14384.988647048418</v>
      </c>
      <c r="M87" s="28">
        <v>14209.878886747083</v>
      </c>
      <c r="N87" s="28">
        <v>14097.412929839229</v>
      </c>
      <c r="O87" s="28">
        <v>14217.662705103536</v>
      </c>
      <c r="P87" s="28">
        <v>14172.44331635844</v>
      </c>
      <c r="Q87" s="28">
        <v>13972.814331861915</v>
      </c>
      <c r="R87" s="28">
        <v>14033.67404033031</v>
      </c>
      <c r="S87" s="28">
        <v>14258.549291671821</v>
      </c>
      <c r="T87" s="28">
        <v>14257.877346987976</v>
      </c>
      <c r="U87" s="28">
        <v>14263.6832285856</v>
      </c>
      <c r="V87" s="28">
        <v>14029.643523589129</v>
      </c>
      <c r="W87" s="28">
        <v>14087.532116374474</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159.3328688623869</v>
      </c>
      <c r="D92" s="23">
        <v>159.11325456741886</v>
      </c>
      <c r="E92" s="23">
        <v>174.30884406076899</v>
      </c>
      <c r="F92" s="23">
        <v>243.1344883197799</v>
      </c>
      <c r="G92" s="23">
        <v>239.5181684453328</v>
      </c>
      <c r="H92" s="23">
        <v>226.74611739049899</v>
      </c>
      <c r="I92" s="23">
        <v>218.309697335382</v>
      </c>
      <c r="J92" s="23">
        <v>551.593363429855</v>
      </c>
      <c r="K92" s="23">
        <v>558.14728906777702</v>
      </c>
      <c r="L92" s="23">
        <v>712.81348974829996</v>
      </c>
      <c r="M92" s="23">
        <v>940.73289551617984</v>
      </c>
      <c r="N92" s="23">
        <v>943.62007211708988</v>
      </c>
      <c r="O92" s="23">
        <v>1073.616421023225</v>
      </c>
      <c r="P92" s="23">
        <v>1034.3110147657301</v>
      </c>
      <c r="Q92" s="23">
        <v>1550.80244165309</v>
      </c>
      <c r="R92" s="23">
        <v>2413.73197846631</v>
      </c>
      <c r="S92" s="23">
        <v>2395.2496956523205</v>
      </c>
      <c r="T92" s="23">
        <v>2411.9915847468301</v>
      </c>
      <c r="U92" s="23">
        <v>4297.3843863607408</v>
      </c>
      <c r="V92" s="23">
        <v>4289.4452407543004</v>
      </c>
      <c r="W92" s="23">
        <v>5111.26829696803</v>
      </c>
    </row>
    <row r="93" spans="1:23" s="26" customFormat="1">
      <c r="A93" s="27" t="s">
        <v>36</v>
      </c>
      <c r="B93" s="27" t="s">
        <v>68</v>
      </c>
      <c r="C93" s="23">
        <v>127.75011339999999</v>
      </c>
      <c r="D93" s="23">
        <v>283.58110699999986</v>
      </c>
      <c r="E93" s="23">
        <v>201.32738997105298</v>
      </c>
      <c r="F93" s="23">
        <v>2925.5702481179128</v>
      </c>
      <c r="G93" s="23">
        <v>6136.360779493747</v>
      </c>
      <c r="H93" s="23">
        <v>7360.2503747470637</v>
      </c>
      <c r="I93" s="23">
        <v>8914.2275050884709</v>
      </c>
      <c r="J93" s="23">
        <v>10568.698774736076</v>
      </c>
      <c r="K93" s="23">
        <v>12013.440675489124</v>
      </c>
      <c r="L93" s="23">
        <v>12212.629980156005</v>
      </c>
      <c r="M93" s="23">
        <v>13119.313162341779</v>
      </c>
      <c r="N93" s="23">
        <v>14634.236478685123</v>
      </c>
      <c r="O93" s="23">
        <v>13435.163030866594</v>
      </c>
      <c r="P93" s="23">
        <v>12254.915369602995</v>
      </c>
      <c r="Q93" s="23">
        <v>15350.691312163603</v>
      </c>
      <c r="R93" s="23">
        <v>18677.531821975652</v>
      </c>
      <c r="S93" s="23">
        <v>21096.879503104119</v>
      </c>
      <c r="T93" s="23">
        <v>20105.8519791033</v>
      </c>
      <c r="U93" s="23">
        <v>21413.50575154533</v>
      </c>
      <c r="V93" s="23">
        <v>21849.425074305673</v>
      </c>
      <c r="W93" s="23">
        <v>26666.647105673121</v>
      </c>
    </row>
    <row r="94" spans="1:23" s="26" customFormat="1">
      <c r="A94" s="27" t="s">
        <v>36</v>
      </c>
      <c r="B94" s="27" t="s">
        <v>72</v>
      </c>
      <c r="C94" s="23">
        <v>36.784728370000003</v>
      </c>
      <c r="D94" s="23">
        <v>58.664404055999981</v>
      </c>
      <c r="E94" s="23">
        <v>88.546674681999889</v>
      </c>
      <c r="F94" s="23">
        <v>231.71435131999999</v>
      </c>
      <c r="G94" s="23">
        <v>335.74293652</v>
      </c>
      <c r="H94" s="23">
        <v>464.33730836999979</v>
      </c>
      <c r="I94" s="23">
        <v>612.72911148000003</v>
      </c>
      <c r="J94" s="23">
        <v>701.75606229999903</v>
      </c>
      <c r="K94" s="23">
        <v>910.57806470000014</v>
      </c>
      <c r="L94" s="23">
        <v>1084.5729345</v>
      </c>
      <c r="M94" s="23">
        <v>1360.9110466000002</v>
      </c>
      <c r="N94" s="23">
        <v>1583.977815</v>
      </c>
      <c r="O94" s="23">
        <v>1787.683093599999</v>
      </c>
      <c r="P94" s="23">
        <v>1954.6556533999976</v>
      </c>
      <c r="Q94" s="23">
        <v>2140.2372079999991</v>
      </c>
      <c r="R94" s="23">
        <v>2261.4603684999997</v>
      </c>
      <c r="S94" s="23">
        <v>2346.5998936999981</v>
      </c>
      <c r="T94" s="23">
        <v>2496.9191327000003</v>
      </c>
      <c r="U94" s="23">
        <v>2626.0323369999978</v>
      </c>
      <c r="V94" s="23">
        <v>2806.8300679999988</v>
      </c>
      <c r="W94" s="23">
        <v>3002.6517219999987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1.9502106000000001E-5</v>
      </c>
      <c r="D97" s="23">
        <v>1.9757191999999999E-5</v>
      </c>
      <c r="E97" s="23">
        <v>1.9687734000000001E-5</v>
      </c>
      <c r="F97" s="23">
        <v>1.9749268E-5</v>
      </c>
      <c r="G97" s="23">
        <v>1.9825601999999899E-5</v>
      </c>
      <c r="H97" s="23">
        <v>2.7240140999999999E-5</v>
      </c>
      <c r="I97" s="23">
        <v>3.8278619999999998E-5</v>
      </c>
      <c r="J97" s="23">
        <v>4.6972145E-5</v>
      </c>
      <c r="K97" s="23">
        <v>4.7678976000000003E-5</v>
      </c>
      <c r="L97" s="23">
        <v>8.5800789999999905E-4</v>
      </c>
      <c r="M97" s="23">
        <v>197.86176</v>
      </c>
      <c r="N97" s="23">
        <v>200.35056</v>
      </c>
      <c r="O97" s="23">
        <v>374.35061999999999</v>
      </c>
      <c r="P97" s="23">
        <v>365.22332999999998</v>
      </c>
      <c r="Q97" s="23">
        <v>556.16125</v>
      </c>
      <c r="R97" s="23">
        <v>794.67909999999995</v>
      </c>
      <c r="S97" s="23">
        <v>788.06500000000005</v>
      </c>
      <c r="T97" s="23">
        <v>788.55380000000002</v>
      </c>
      <c r="U97" s="23">
        <v>1205.6991</v>
      </c>
      <c r="V97" s="23">
        <v>1188.6183000000001</v>
      </c>
      <c r="W97" s="23">
        <v>1200.1692</v>
      </c>
    </row>
    <row r="98" spans="1:23" s="26" customFormat="1">
      <c r="A98" s="27" t="s">
        <v>119</v>
      </c>
      <c r="B98" s="27" t="s">
        <v>68</v>
      </c>
      <c r="C98" s="23">
        <v>90.84073939999999</v>
      </c>
      <c r="D98" s="23">
        <v>205.74203699999998</v>
      </c>
      <c r="E98" s="23">
        <v>146.987284543979</v>
      </c>
      <c r="F98" s="23">
        <v>2433.777175246722</v>
      </c>
      <c r="G98" s="23">
        <v>5633.2432144714985</v>
      </c>
      <c r="H98" s="23">
        <v>6326.5269485708559</v>
      </c>
      <c r="I98" s="23">
        <v>7002.9750096166772</v>
      </c>
      <c r="J98" s="23">
        <v>7194.4665699755305</v>
      </c>
      <c r="K98" s="23">
        <v>7944.5468609215131</v>
      </c>
      <c r="L98" s="23">
        <v>8390.510893076731</v>
      </c>
      <c r="M98" s="23">
        <v>8282.8901493473222</v>
      </c>
      <c r="N98" s="23">
        <v>9672.0881584067611</v>
      </c>
      <c r="O98" s="23">
        <v>8586.4179149733882</v>
      </c>
      <c r="P98" s="23">
        <v>7518.2771897585408</v>
      </c>
      <c r="Q98" s="23">
        <v>9834.146545474001</v>
      </c>
      <c r="R98" s="23">
        <v>13424.08001</v>
      </c>
      <c r="S98" s="23">
        <v>14538.575790000001</v>
      </c>
      <c r="T98" s="23">
        <v>13624.164464999991</v>
      </c>
      <c r="U98" s="23">
        <v>14117.38046</v>
      </c>
      <c r="V98" s="23">
        <v>14533.11731</v>
      </c>
      <c r="W98" s="23">
        <v>15445.216680000001</v>
      </c>
    </row>
    <row r="99" spans="1:23" s="26" customFormat="1">
      <c r="A99" s="27" t="s">
        <v>119</v>
      </c>
      <c r="B99" s="27" t="s">
        <v>72</v>
      </c>
      <c r="C99" s="23">
        <v>9.6420711000000008</v>
      </c>
      <c r="D99" s="23">
        <v>15.48364359999999</v>
      </c>
      <c r="E99" s="23">
        <v>21.180467399999991</v>
      </c>
      <c r="F99" s="23">
        <v>91.878606499999989</v>
      </c>
      <c r="G99" s="23">
        <v>130.09392</v>
      </c>
      <c r="H99" s="23">
        <v>179.8052429999999</v>
      </c>
      <c r="I99" s="23">
        <v>234.02185299999999</v>
      </c>
      <c r="J99" s="23">
        <v>269.50430499999999</v>
      </c>
      <c r="K99" s="23">
        <v>341.04656</v>
      </c>
      <c r="L99" s="23">
        <v>395.18141999999989</v>
      </c>
      <c r="M99" s="23">
        <v>484.442744</v>
      </c>
      <c r="N99" s="23">
        <v>552.30309</v>
      </c>
      <c r="O99" s="23">
        <v>627.31502999999998</v>
      </c>
      <c r="P99" s="23">
        <v>676.35821999999894</v>
      </c>
      <c r="Q99" s="23">
        <v>732.53320000000008</v>
      </c>
      <c r="R99" s="23">
        <v>777.75900000000001</v>
      </c>
      <c r="S99" s="23">
        <v>812.52127999999902</v>
      </c>
      <c r="T99" s="23">
        <v>856.85408000000007</v>
      </c>
      <c r="U99" s="23">
        <v>908.37879999999996</v>
      </c>
      <c r="V99" s="23">
        <v>972.43775999999991</v>
      </c>
      <c r="W99" s="23">
        <v>1033.75532</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20.46701341855</v>
      </c>
      <c r="D102" s="23">
        <v>18.417796741292001</v>
      </c>
      <c r="E102" s="23">
        <v>18.856769880849999</v>
      </c>
      <c r="F102" s="23">
        <v>40.427667914304998</v>
      </c>
      <c r="G102" s="23">
        <v>40.785401226277898</v>
      </c>
      <c r="H102" s="23">
        <v>40.271370803340005</v>
      </c>
      <c r="I102" s="23">
        <v>39.849478097014</v>
      </c>
      <c r="J102" s="23">
        <v>387.21081399999997</v>
      </c>
      <c r="K102" s="23">
        <v>395.30069000000003</v>
      </c>
      <c r="L102" s="23">
        <v>556.66616799999997</v>
      </c>
      <c r="M102" s="23">
        <v>587.65369399999997</v>
      </c>
      <c r="N102" s="23">
        <v>586.61750399999994</v>
      </c>
      <c r="O102" s="23">
        <v>580.06622000000004</v>
      </c>
      <c r="P102" s="23">
        <v>574.19063000000006</v>
      </c>
      <c r="Q102" s="23">
        <v>581.08979599999998</v>
      </c>
      <c r="R102" s="23">
        <v>1033.02485</v>
      </c>
      <c r="S102" s="23">
        <v>1028.3773100000001</v>
      </c>
      <c r="T102" s="23">
        <v>1038.0108359999999</v>
      </c>
      <c r="U102" s="23">
        <v>1624.5756999999999</v>
      </c>
      <c r="V102" s="23">
        <v>1659.040688</v>
      </c>
      <c r="W102" s="23">
        <v>1656.075738</v>
      </c>
    </row>
    <row r="103" spans="1:23" s="26" customFormat="1">
      <c r="A103" s="27" t="s">
        <v>120</v>
      </c>
      <c r="B103" s="27" t="s">
        <v>68</v>
      </c>
      <c r="C103" s="23">
        <v>36.909374</v>
      </c>
      <c r="D103" s="23">
        <v>77.839069999999893</v>
      </c>
      <c r="E103" s="23">
        <v>54.340010415332998</v>
      </c>
      <c r="F103" s="23">
        <v>490.69097665889598</v>
      </c>
      <c r="G103" s="23">
        <v>502.13750803447198</v>
      </c>
      <c r="H103" s="23">
        <v>742.19053237815001</v>
      </c>
      <c r="I103" s="23">
        <v>761.876496132846</v>
      </c>
      <c r="J103" s="23">
        <v>801.63249531555994</v>
      </c>
      <c r="K103" s="23">
        <v>892.37609839048002</v>
      </c>
      <c r="L103" s="23">
        <v>858.93075711829999</v>
      </c>
      <c r="M103" s="23">
        <v>984.19065021687004</v>
      </c>
      <c r="N103" s="23">
        <v>1025.0526399098601</v>
      </c>
      <c r="O103" s="23">
        <v>910.02663059659994</v>
      </c>
      <c r="P103" s="23">
        <v>784.65598383452004</v>
      </c>
      <c r="Q103" s="23">
        <v>889.27352807973</v>
      </c>
      <c r="R103" s="23">
        <v>733.16555016270001</v>
      </c>
      <c r="S103" s="23">
        <v>1892.890799999999</v>
      </c>
      <c r="T103" s="23">
        <v>1882.0358000000001</v>
      </c>
      <c r="U103" s="23">
        <v>1819.156629999999</v>
      </c>
      <c r="V103" s="23">
        <v>1957.9564</v>
      </c>
      <c r="W103" s="23">
        <v>4865.9720400000006</v>
      </c>
    </row>
    <row r="104" spans="1:23" s="26" customFormat="1">
      <c r="A104" s="27" t="s">
        <v>120</v>
      </c>
      <c r="B104" s="27" t="s">
        <v>72</v>
      </c>
      <c r="C104" s="23">
        <v>7.2531977999999997</v>
      </c>
      <c r="D104" s="23">
        <v>11.353065599999999</v>
      </c>
      <c r="E104" s="23">
        <v>16.967054099999899</v>
      </c>
      <c r="F104" s="23">
        <v>44.271358599999999</v>
      </c>
      <c r="G104" s="23">
        <v>66.712071399999985</v>
      </c>
      <c r="H104" s="23">
        <v>95.745406000000003</v>
      </c>
      <c r="I104" s="23">
        <v>126.11196699999999</v>
      </c>
      <c r="J104" s="23">
        <v>139.65824199999901</v>
      </c>
      <c r="K104" s="23">
        <v>190.037757</v>
      </c>
      <c r="L104" s="23">
        <v>228.334878</v>
      </c>
      <c r="M104" s="23">
        <v>291.454635</v>
      </c>
      <c r="N104" s="23">
        <v>340.991713</v>
      </c>
      <c r="O104" s="23">
        <v>386.85964999999999</v>
      </c>
      <c r="P104" s="23">
        <v>434.34896999999989</v>
      </c>
      <c r="Q104" s="23">
        <v>479.43724000000003</v>
      </c>
      <c r="R104" s="23">
        <v>499.1370399999999</v>
      </c>
      <c r="S104" s="23">
        <v>522.59946000000002</v>
      </c>
      <c r="T104" s="23">
        <v>558.92405499999995</v>
      </c>
      <c r="U104" s="23">
        <v>593.67164500000001</v>
      </c>
      <c r="V104" s="23">
        <v>651.55268000000001</v>
      </c>
      <c r="W104" s="23">
        <v>681.227789999999</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26.732522768517999</v>
      </c>
      <c r="D107" s="23">
        <v>26.568107056534988</v>
      </c>
      <c r="E107" s="23">
        <v>28.787131764081</v>
      </c>
      <c r="F107" s="23">
        <v>58.245541357964903</v>
      </c>
      <c r="G107" s="23">
        <v>59.467773702506904</v>
      </c>
      <c r="H107" s="23">
        <v>54.739893843669996</v>
      </c>
      <c r="I107" s="23">
        <v>51.363595315935996</v>
      </c>
      <c r="J107" s="23">
        <v>45.962246397424998</v>
      </c>
      <c r="K107" s="23">
        <v>45.76850302359</v>
      </c>
      <c r="L107" s="23">
        <v>44.710001829150002</v>
      </c>
      <c r="M107" s="23">
        <v>43.976359429199903</v>
      </c>
      <c r="N107" s="23">
        <v>44.952066915449997</v>
      </c>
      <c r="O107" s="23">
        <v>8.7018469000400014</v>
      </c>
      <c r="P107" s="23">
        <v>8.4294929836399994</v>
      </c>
      <c r="Q107" s="23">
        <v>8.6540902891600009</v>
      </c>
      <c r="R107" s="23">
        <v>8.3798449628699991</v>
      </c>
      <c r="S107" s="23">
        <v>7.9807590088999998</v>
      </c>
      <c r="T107" s="23">
        <v>8.05012634703</v>
      </c>
      <c r="U107" s="23">
        <v>7.5599448577000006</v>
      </c>
      <c r="V107" s="23">
        <v>7.3092301287000003</v>
      </c>
      <c r="W107" s="23">
        <v>7.4118292559999999</v>
      </c>
    </row>
    <row r="108" spans="1:23">
      <c r="A108" s="27" t="s">
        <v>121</v>
      </c>
      <c r="B108" s="27" t="s">
        <v>68</v>
      </c>
      <c r="C108" s="23">
        <v>0</v>
      </c>
      <c r="D108" s="23">
        <v>0</v>
      </c>
      <c r="E108" s="23">
        <v>2.4849612999999999E-5</v>
      </c>
      <c r="F108" s="23">
        <v>1.1020223999999901</v>
      </c>
      <c r="G108" s="23">
        <v>0.97996956000000002</v>
      </c>
      <c r="H108" s="23">
        <v>291.53280000000001</v>
      </c>
      <c r="I108" s="23">
        <v>1149.3759</v>
      </c>
      <c r="J108" s="23">
        <v>2572.5996</v>
      </c>
      <c r="K108" s="23">
        <v>3176.5176000000001</v>
      </c>
      <c r="L108" s="23">
        <v>2963.1882000000001</v>
      </c>
      <c r="M108" s="23">
        <v>3852.2321999999999</v>
      </c>
      <c r="N108" s="23">
        <v>3937.0954999999999</v>
      </c>
      <c r="O108" s="23">
        <v>3938.7183</v>
      </c>
      <c r="P108" s="23">
        <v>3951.982</v>
      </c>
      <c r="Q108" s="23">
        <v>4627.2709999999997</v>
      </c>
      <c r="R108" s="23">
        <v>4520.2860000000001</v>
      </c>
      <c r="S108" s="23">
        <v>4665.4125999999997</v>
      </c>
      <c r="T108" s="23">
        <v>4599.6513999999997</v>
      </c>
      <c r="U108" s="23">
        <v>5476.9683000000005</v>
      </c>
      <c r="V108" s="23">
        <v>5358.3509999999997</v>
      </c>
      <c r="W108" s="23">
        <v>6355.4579999999996</v>
      </c>
    </row>
    <row r="109" spans="1:23">
      <c r="A109" s="27" t="s">
        <v>121</v>
      </c>
      <c r="B109" s="27" t="s">
        <v>72</v>
      </c>
      <c r="C109" s="23">
        <v>8.6033109200000002</v>
      </c>
      <c r="D109" s="23">
        <v>11.661335299999999</v>
      </c>
      <c r="E109" s="23">
        <v>21.315316599999999</v>
      </c>
      <c r="F109" s="23">
        <v>56.253965399999998</v>
      </c>
      <c r="G109" s="23">
        <v>85.882642700000005</v>
      </c>
      <c r="H109" s="23">
        <v>118.892455</v>
      </c>
      <c r="I109" s="23">
        <v>162.54413299999999</v>
      </c>
      <c r="J109" s="23">
        <v>191.83644899999999</v>
      </c>
      <c r="K109" s="23">
        <v>258.845733</v>
      </c>
      <c r="L109" s="23">
        <v>317.99098200000003</v>
      </c>
      <c r="M109" s="23">
        <v>401.27465000000001</v>
      </c>
      <c r="N109" s="23">
        <v>476.84938</v>
      </c>
      <c r="O109" s="23">
        <v>542.15156999999897</v>
      </c>
      <c r="P109" s="23">
        <v>586.81985999999893</v>
      </c>
      <c r="Q109" s="23">
        <v>662.90520400000003</v>
      </c>
      <c r="R109" s="23">
        <v>704.029224</v>
      </c>
      <c r="S109" s="23">
        <v>726.05366000000004</v>
      </c>
      <c r="T109" s="23">
        <v>782.04954999999995</v>
      </c>
      <c r="U109" s="23">
        <v>819.72791999999902</v>
      </c>
      <c r="V109" s="23">
        <v>852.81198999999901</v>
      </c>
      <c r="W109" s="23">
        <v>942.80916999999999</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112.13329330226891</v>
      </c>
      <c r="D112" s="23">
        <v>114.1273098115599</v>
      </c>
      <c r="E112" s="23">
        <v>126.66490209536001</v>
      </c>
      <c r="F112" s="23">
        <v>144.461238172637</v>
      </c>
      <c r="G112" s="23">
        <v>139.26495063685201</v>
      </c>
      <c r="H112" s="23">
        <v>131.73479521599799</v>
      </c>
      <c r="I112" s="23">
        <v>127.09654623104801</v>
      </c>
      <c r="J112" s="23">
        <v>118.42021006871001</v>
      </c>
      <c r="K112" s="23">
        <v>117.07800269469799</v>
      </c>
      <c r="L112" s="23">
        <v>111.43638763227</v>
      </c>
      <c r="M112" s="23">
        <v>111.24097956738001</v>
      </c>
      <c r="N112" s="23">
        <v>111.69983836698999</v>
      </c>
      <c r="O112" s="23">
        <v>110.49763072238991</v>
      </c>
      <c r="P112" s="23">
        <v>86.467457415699997</v>
      </c>
      <c r="Q112" s="23">
        <v>404.8972</v>
      </c>
      <c r="R112" s="23">
        <v>577.64807399999995</v>
      </c>
      <c r="S112" s="23">
        <v>570.82648500000005</v>
      </c>
      <c r="T112" s="23">
        <v>577.37667999999996</v>
      </c>
      <c r="U112" s="23">
        <v>1459.5494600000002</v>
      </c>
      <c r="V112" s="23">
        <v>1434.47684</v>
      </c>
      <c r="W112" s="23">
        <v>2247.6113699999996</v>
      </c>
    </row>
    <row r="113" spans="1:23">
      <c r="A113" s="27" t="s">
        <v>122</v>
      </c>
      <c r="B113" s="27" t="s">
        <v>68</v>
      </c>
      <c r="C113" s="23">
        <v>0</v>
      </c>
      <c r="D113" s="23">
        <v>0</v>
      </c>
      <c r="E113" s="23">
        <v>1.9795967000000001E-5</v>
      </c>
      <c r="F113" s="23">
        <v>1.9645523999999999E-5</v>
      </c>
      <c r="G113" s="23">
        <v>2.108138E-5</v>
      </c>
      <c r="H113" s="23">
        <v>2.4327761000000001E-5</v>
      </c>
      <c r="I113" s="23">
        <v>2.5138651999999999E-5</v>
      </c>
      <c r="J113" s="23">
        <v>2.680522E-5</v>
      </c>
      <c r="K113" s="23">
        <v>3.0249008E-5</v>
      </c>
      <c r="L113" s="23">
        <v>3.4823029999999997E-5</v>
      </c>
      <c r="M113" s="23">
        <v>3.8946199999999902E-5</v>
      </c>
      <c r="N113" s="23">
        <v>4.7295278000000001E-5</v>
      </c>
      <c r="O113" s="23">
        <v>4.628692E-5</v>
      </c>
      <c r="P113" s="23">
        <v>4.6212009999999998E-5</v>
      </c>
      <c r="Q113" s="23">
        <v>7.7381480000000003E-5</v>
      </c>
      <c r="R113" s="23">
        <v>8.9612909999999896E-5</v>
      </c>
      <c r="S113" s="23">
        <v>9.1403140000000002E-5</v>
      </c>
      <c r="T113" s="23">
        <v>9.1809709999999997E-5</v>
      </c>
      <c r="U113" s="23">
        <v>1.0310837E-4</v>
      </c>
      <c r="V113" s="23">
        <v>1.04561914E-4</v>
      </c>
      <c r="W113" s="23">
        <v>1.2721738E-4</v>
      </c>
    </row>
    <row r="114" spans="1:23">
      <c r="A114" s="27" t="s">
        <v>122</v>
      </c>
      <c r="B114" s="27" t="s">
        <v>72</v>
      </c>
      <c r="C114" s="23">
        <v>11.135451999999999</v>
      </c>
      <c r="D114" s="23">
        <v>19.470482499999999</v>
      </c>
      <c r="E114" s="23">
        <v>28.498824200000001</v>
      </c>
      <c r="F114" s="23">
        <v>38.139414000000002</v>
      </c>
      <c r="G114" s="23">
        <v>50.71737929999999</v>
      </c>
      <c r="H114" s="23">
        <v>66.275877299999905</v>
      </c>
      <c r="I114" s="23">
        <v>85.4247917</v>
      </c>
      <c r="J114" s="23">
        <v>95.695864</v>
      </c>
      <c r="K114" s="23">
        <v>114.09255300000001</v>
      </c>
      <c r="L114" s="23">
        <v>133.24549300000001</v>
      </c>
      <c r="M114" s="23">
        <v>163.22187000000002</v>
      </c>
      <c r="N114" s="23">
        <v>187.60320999999999</v>
      </c>
      <c r="O114" s="23">
        <v>203.19033000000002</v>
      </c>
      <c r="P114" s="23">
        <v>224.776475</v>
      </c>
      <c r="Q114" s="23">
        <v>230.37057299999898</v>
      </c>
      <c r="R114" s="23">
        <v>239.34750300000002</v>
      </c>
      <c r="S114" s="23">
        <v>249.64269499999898</v>
      </c>
      <c r="T114" s="23">
        <v>258.95203500000002</v>
      </c>
      <c r="U114" s="23">
        <v>264.47730999999897</v>
      </c>
      <c r="V114" s="23">
        <v>284.17638799999997</v>
      </c>
      <c r="W114" s="23">
        <v>293.09149300000001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1.9870944E-5</v>
      </c>
      <c r="D117" s="23">
        <v>2.12008399999999E-5</v>
      </c>
      <c r="E117" s="23">
        <v>2.0632743999999899E-5</v>
      </c>
      <c r="F117" s="23">
        <v>2.1125605E-5</v>
      </c>
      <c r="G117" s="23">
        <v>2.3054094E-5</v>
      </c>
      <c r="H117" s="23">
        <v>3.0287350000000001E-5</v>
      </c>
      <c r="I117" s="23">
        <v>3.9412763999999998E-5</v>
      </c>
      <c r="J117" s="23">
        <v>4.5991575E-5</v>
      </c>
      <c r="K117" s="23">
        <v>4.5670512999999998E-5</v>
      </c>
      <c r="L117" s="23">
        <v>7.4278979999999997E-5</v>
      </c>
      <c r="M117" s="23">
        <v>1.02519599999999E-4</v>
      </c>
      <c r="N117" s="23">
        <v>1.0283465E-4</v>
      </c>
      <c r="O117" s="23">
        <v>1.03400795E-4</v>
      </c>
      <c r="P117" s="23">
        <v>1.0436639E-4</v>
      </c>
      <c r="Q117" s="23">
        <v>1.0536393E-4</v>
      </c>
      <c r="R117" s="23">
        <v>1.09503439999999E-4</v>
      </c>
      <c r="S117" s="23">
        <v>1.41643419999999E-4</v>
      </c>
      <c r="T117" s="23">
        <v>1.423998E-4</v>
      </c>
      <c r="U117" s="23">
        <v>1.8150303999999999E-4</v>
      </c>
      <c r="V117" s="23">
        <v>1.826256E-4</v>
      </c>
      <c r="W117" s="23">
        <v>1.5971202999999999E-4</v>
      </c>
    </row>
    <row r="118" spans="1:23">
      <c r="A118" s="27" t="s">
        <v>123</v>
      </c>
      <c r="B118" s="27" t="s">
        <v>68</v>
      </c>
      <c r="C118" s="23">
        <v>0</v>
      </c>
      <c r="D118" s="23">
        <v>0</v>
      </c>
      <c r="E118" s="23">
        <v>5.0366160999999999E-5</v>
      </c>
      <c r="F118" s="23">
        <v>5.4166770999999998E-5</v>
      </c>
      <c r="G118" s="23">
        <v>6.63463959999999E-5</v>
      </c>
      <c r="H118" s="23">
        <v>6.9470297000000003E-5</v>
      </c>
      <c r="I118" s="23">
        <v>7.4200295999999903E-5</v>
      </c>
      <c r="J118" s="23">
        <v>8.2639763999999894E-5</v>
      </c>
      <c r="K118" s="23">
        <v>8.5928124E-5</v>
      </c>
      <c r="L118" s="23">
        <v>9.5137943999999908E-5</v>
      </c>
      <c r="M118" s="23">
        <v>1.23831388E-4</v>
      </c>
      <c r="N118" s="23">
        <v>1.3307322499999991E-4</v>
      </c>
      <c r="O118" s="23">
        <v>1.39009685E-4</v>
      </c>
      <c r="P118" s="23">
        <v>1.497979249999999E-4</v>
      </c>
      <c r="Q118" s="23">
        <v>1.6122839000000001E-4</v>
      </c>
      <c r="R118" s="23">
        <v>1.7220004000000001E-4</v>
      </c>
      <c r="S118" s="23">
        <v>2.2170098000000001E-4</v>
      </c>
      <c r="T118" s="23">
        <v>2.222936E-4</v>
      </c>
      <c r="U118" s="23">
        <v>2.5843695999999998E-4</v>
      </c>
      <c r="V118" s="23">
        <v>2.5974376E-4</v>
      </c>
      <c r="W118" s="23">
        <v>2.5845573999999899E-4</v>
      </c>
    </row>
    <row r="119" spans="1:23">
      <c r="A119" s="27" t="s">
        <v>123</v>
      </c>
      <c r="B119" s="27" t="s">
        <v>72</v>
      </c>
      <c r="C119" s="23">
        <v>0.1506965499999999</v>
      </c>
      <c r="D119" s="23">
        <v>0.69587705599999994</v>
      </c>
      <c r="E119" s="23">
        <v>0.58501238200000005</v>
      </c>
      <c r="F119" s="23">
        <v>1.1710068199999999</v>
      </c>
      <c r="G119" s="23">
        <v>2.3369231199999998</v>
      </c>
      <c r="H119" s="23">
        <v>3.6183270699999999</v>
      </c>
      <c r="I119" s="23">
        <v>4.6263667799999997</v>
      </c>
      <c r="J119" s="23">
        <v>5.0612022999999997</v>
      </c>
      <c r="K119" s="23">
        <v>6.5554616999999906</v>
      </c>
      <c r="L119" s="23">
        <v>9.8201614999999993</v>
      </c>
      <c r="M119" s="23">
        <v>20.517147599999998</v>
      </c>
      <c r="N119" s="23">
        <v>26.23042199999999</v>
      </c>
      <c r="O119" s="23">
        <v>28.166513599999991</v>
      </c>
      <c r="P119" s="23">
        <v>32.352128399999998</v>
      </c>
      <c r="Q119" s="23">
        <v>34.990991000000001</v>
      </c>
      <c r="R119" s="23">
        <v>41.1876015</v>
      </c>
      <c r="S119" s="23">
        <v>35.782798700000001</v>
      </c>
      <c r="T119" s="23">
        <v>40.139412699999902</v>
      </c>
      <c r="U119" s="23">
        <v>39.776662000000002</v>
      </c>
      <c r="V119" s="23">
        <v>45.851249999999993</v>
      </c>
      <c r="W119" s="23">
        <v>51.767949000000002</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20064.56309247695</v>
      </c>
      <c r="D124" s="23">
        <v>22952.396486609461</v>
      </c>
      <c r="E124" s="23">
        <v>26219.964514491534</v>
      </c>
      <c r="F124" s="23">
        <v>26668.682026164879</v>
      </c>
      <c r="G124" s="23">
        <v>29117.663734152233</v>
      </c>
      <c r="H124" s="23">
        <v>32841.160755107201</v>
      </c>
      <c r="I124" s="23">
        <v>35547.787329455547</v>
      </c>
      <c r="J124" s="23">
        <v>35608.851177834906</v>
      </c>
      <c r="K124" s="23">
        <v>38410.153137195433</v>
      </c>
      <c r="L124" s="23">
        <v>41204.083246655769</v>
      </c>
      <c r="M124" s="23">
        <v>43069.048009040678</v>
      </c>
      <c r="N124" s="23">
        <v>45521.058783941051</v>
      </c>
      <c r="O124" s="23">
        <v>43668.065853315493</v>
      </c>
      <c r="P124" s="23">
        <v>45058.459067412143</v>
      </c>
      <c r="Q124" s="23">
        <v>48957.325403829069</v>
      </c>
      <c r="R124" s="23">
        <v>51388.714951530608</v>
      </c>
      <c r="S124" s="23">
        <v>50394.56961251139</v>
      </c>
      <c r="T124" s="23">
        <v>53763.614118060468</v>
      </c>
      <c r="U124" s="23">
        <v>57410.061203508507</v>
      </c>
      <c r="V124" s="23">
        <v>59725.295387058679</v>
      </c>
      <c r="W124" s="23">
        <v>62781.846612707843</v>
      </c>
    </row>
    <row r="125" spans="1:23">
      <c r="A125" s="27" t="s">
        <v>36</v>
      </c>
      <c r="B125" s="27" t="s">
        <v>73</v>
      </c>
      <c r="C125" s="23">
        <v>237.87537844872153</v>
      </c>
      <c r="D125" s="23">
        <v>285.59631748830816</v>
      </c>
      <c r="E125" s="23">
        <v>334.04947565682403</v>
      </c>
      <c r="F125" s="23">
        <v>379.89497015395</v>
      </c>
      <c r="G125" s="23">
        <v>437.56953233706628</v>
      </c>
      <c r="H125" s="23">
        <v>505.23681183710733</v>
      </c>
      <c r="I125" s="23">
        <v>573.95736633093304</v>
      </c>
      <c r="J125" s="23">
        <v>564.67514060703581</v>
      </c>
      <c r="K125" s="23">
        <v>655.34881849642932</v>
      </c>
      <c r="L125" s="23">
        <v>728.87576592191203</v>
      </c>
      <c r="M125" s="23">
        <v>839.28281303038818</v>
      </c>
      <c r="N125" s="23">
        <v>929.24801952375446</v>
      </c>
      <c r="O125" s="23">
        <v>993.64353900496621</v>
      </c>
      <c r="P125" s="23">
        <v>1032.584955343053</v>
      </c>
      <c r="Q125" s="23">
        <v>1060.6978450837089</v>
      </c>
      <c r="R125" s="23">
        <v>1077.888644207371</v>
      </c>
      <c r="S125" s="23">
        <v>981.26602386031595</v>
      </c>
      <c r="T125" s="23">
        <v>1054.315322714993</v>
      </c>
      <c r="U125" s="23">
        <v>1047.1340044467938</v>
      </c>
      <c r="V125" s="23">
        <v>1045.6399436956031</v>
      </c>
      <c r="W125" s="23">
        <v>1039.4026796760013</v>
      </c>
    </row>
    <row r="126" spans="1:23">
      <c r="A126" s="27" t="s">
        <v>36</v>
      </c>
      <c r="B126" s="27" t="s">
        <v>74</v>
      </c>
      <c r="C126" s="23">
        <v>237.85814076461313</v>
      </c>
      <c r="D126" s="23">
        <v>285.71744355271619</v>
      </c>
      <c r="E126" s="23">
        <v>334.03857499283907</v>
      </c>
      <c r="F126" s="23">
        <v>380.19937358148883</v>
      </c>
      <c r="G126" s="23">
        <v>438.01046018510482</v>
      </c>
      <c r="H126" s="23">
        <v>504.99161170008637</v>
      </c>
      <c r="I126" s="23">
        <v>573.77149081327366</v>
      </c>
      <c r="J126" s="23">
        <v>564.81966426333747</v>
      </c>
      <c r="K126" s="23">
        <v>655.14652904908189</v>
      </c>
      <c r="L126" s="23">
        <v>726.84361550282631</v>
      </c>
      <c r="M126" s="23">
        <v>838.12165896514455</v>
      </c>
      <c r="N126" s="23">
        <v>928.49528292442369</v>
      </c>
      <c r="O126" s="23">
        <v>992.01246478561427</v>
      </c>
      <c r="P126" s="23">
        <v>1030.0962857835243</v>
      </c>
      <c r="Q126" s="23">
        <v>1060.1859948466902</v>
      </c>
      <c r="R126" s="23">
        <v>1078.3118778190562</v>
      </c>
      <c r="S126" s="23">
        <v>979.91192656254509</v>
      </c>
      <c r="T126" s="23">
        <v>1053.2361805889705</v>
      </c>
      <c r="U126" s="23">
        <v>1043.9682614188764</v>
      </c>
      <c r="V126" s="23">
        <v>1043.6927338279388</v>
      </c>
      <c r="W126" s="23">
        <v>1038.2292548627724</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5798.7949436508088</v>
      </c>
      <c r="D129" s="23">
        <v>6887.1680857789479</v>
      </c>
      <c r="E129" s="23">
        <v>7756.4641757600693</v>
      </c>
      <c r="F129" s="23">
        <v>8061.5464071298084</v>
      </c>
      <c r="G129" s="23">
        <v>8769.0138873076539</v>
      </c>
      <c r="H129" s="23">
        <v>10114.287527726272</v>
      </c>
      <c r="I129" s="23">
        <v>10587.744694656649</v>
      </c>
      <c r="J129" s="23">
        <v>10574.792344720943</v>
      </c>
      <c r="K129" s="23">
        <v>11027.452987069413</v>
      </c>
      <c r="L129" s="23">
        <v>12027.977956550481</v>
      </c>
      <c r="M129" s="23">
        <v>12983.53820066538</v>
      </c>
      <c r="N129" s="23">
        <v>13532.157664997731</v>
      </c>
      <c r="O129" s="23">
        <v>13101.55914728861</v>
      </c>
      <c r="P129" s="23">
        <v>13348.8743420305</v>
      </c>
      <c r="Q129" s="23">
        <v>14823.634733155559</v>
      </c>
      <c r="R129" s="23">
        <v>15349.4482439439</v>
      </c>
      <c r="S129" s="23">
        <v>15322.98617161017</v>
      </c>
      <c r="T129" s="23">
        <v>15860.46826646187</v>
      </c>
      <c r="U129" s="23">
        <v>17176.276664851401</v>
      </c>
      <c r="V129" s="23">
        <v>18493.5608218171</v>
      </c>
      <c r="W129" s="23">
        <v>19206.519092010461</v>
      </c>
    </row>
    <row r="130" spans="1:23">
      <c r="A130" s="27" t="s">
        <v>119</v>
      </c>
      <c r="B130" s="27" t="s">
        <v>73</v>
      </c>
      <c r="C130" s="23">
        <v>88.6272657563606</v>
      </c>
      <c r="D130" s="23">
        <v>105.62845949827501</v>
      </c>
      <c r="E130" s="23">
        <v>125.23175210702</v>
      </c>
      <c r="F130" s="23">
        <v>145.91340602764799</v>
      </c>
      <c r="G130" s="23">
        <v>170.75496455848801</v>
      </c>
      <c r="H130" s="23">
        <v>196.839841323126</v>
      </c>
      <c r="I130" s="23">
        <v>221.35973562768001</v>
      </c>
      <c r="J130" s="23">
        <v>213.444075442843</v>
      </c>
      <c r="K130" s="23">
        <v>242.12796010617001</v>
      </c>
      <c r="L130" s="23">
        <v>264.13226938236102</v>
      </c>
      <c r="M130" s="23">
        <v>295.59609466276402</v>
      </c>
      <c r="N130" s="23">
        <v>322.84635938778899</v>
      </c>
      <c r="O130" s="23">
        <v>340.43693327399097</v>
      </c>
      <c r="P130" s="23">
        <v>351.650689597839</v>
      </c>
      <c r="Q130" s="23">
        <v>358.83866457430702</v>
      </c>
      <c r="R130" s="23">
        <v>364.88180385179902</v>
      </c>
      <c r="S130" s="23">
        <v>330.40228073275102</v>
      </c>
      <c r="T130" s="23">
        <v>350.865329453051</v>
      </c>
      <c r="U130" s="23">
        <v>348.18116744977999</v>
      </c>
      <c r="V130" s="23">
        <v>346.73827525152598</v>
      </c>
      <c r="W130" s="23">
        <v>345.09614532226999</v>
      </c>
    </row>
    <row r="131" spans="1:23">
      <c r="A131" s="27" t="s">
        <v>119</v>
      </c>
      <c r="B131" s="27" t="s">
        <v>74</v>
      </c>
      <c r="C131" s="23">
        <v>88.632353333374994</v>
      </c>
      <c r="D131" s="23">
        <v>105.650375606216</v>
      </c>
      <c r="E131" s="23">
        <v>125.253246633435</v>
      </c>
      <c r="F131" s="23">
        <v>146.088413559663</v>
      </c>
      <c r="G131" s="23">
        <v>170.915063526446</v>
      </c>
      <c r="H131" s="23">
        <v>196.60497798593099</v>
      </c>
      <c r="I131" s="23">
        <v>221.30366368601199</v>
      </c>
      <c r="J131" s="23">
        <v>213.679257789612</v>
      </c>
      <c r="K131" s="23">
        <v>242.099618131124</v>
      </c>
      <c r="L131" s="23">
        <v>263.15050719464301</v>
      </c>
      <c r="M131" s="23">
        <v>295.318926934074</v>
      </c>
      <c r="N131" s="23">
        <v>322.67199839320699</v>
      </c>
      <c r="O131" s="23">
        <v>339.43243248922698</v>
      </c>
      <c r="P131" s="23">
        <v>350.847152034028</v>
      </c>
      <c r="Q131" s="23">
        <v>358.38167784134498</v>
      </c>
      <c r="R131" s="23">
        <v>364.89483205562198</v>
      </c>
      <c r="S131" s="23">
        <v>330.05588925352799</v>
      </c>
      <c r="T131" s="23">
        <v>350.43004757034703</v>
      </c>
      <c r="U131" s="23">
        <v>347.03499046682799</v>
      </c>
      <c r="V131" s="23">
        <v>346.11318272214203</v>
      </c>
      <c r="W131" s="23">
        <v>344.717983917298</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6226.3315059792967</v>
      </c>
      <c r="D134" s="23">
        <v>7127.8069549009315</v>
      </c>
      <c r="E134" s="23">
        <v>7835.2800815149103</v>
      </c>
      <c r="F134" s="23">
        <v>7908.0720898450008</v>
      </c>
      <c r="G134" s="23">
        <v>8661.5916123765837</v>
      </c>
      <c r="H134" s="23">
        <v>9648.3974374247009</v>
      </c>
      <c r="I134" s="23">
        <v>10286.204848926609</v>
      </c>
      <c r="J134" s="23">
        <v>9885.439968960809</v>
      </c>
      <c r="K134" s="23">
        <v>11022.143972882152</v>
      </c>
      <c r="L134" s="23">
        <v>11783.567970410661</v>
      </c>
      <c r="M134" s="23">
        <v>12680.47480625549</v>
      </c>
      <c r="N134" s="23">
        <v>13181.55254096293</v>
      </c>
      <c r="O134" s="23">
        <v>12982.38981721088</v>
      </c>
      <c r="P134" s="23">
        <v>13759.863229794901</v>
      </c>
      <c r="Q134" s="23">
        <v>15022.234926249199</v>
      </c>
      <c r="R134" s="23">
        <v>15688.204369554851</v>
      </c>
      <c r="S134" s="23">
        <v>14769.74644355959</v>
      </c>
      <c r="T134" s="23">
        <v>16229.92197374569</v>
      </c>
      <c r="U134" s="23">
        <v>17110.49583707728</v>
      </c>
      <c r="V134" s="23">
        <v>18141.534222008409</v>
      </c>
      <c r="W134" s="23">
        <v>18587.786724416401</v>
      </c>
    </row>
    <row r="135" spans="1:23">
      <c r="A135" s="27" t="s">
        <v>120</v>
      </c>
      <c r="B135" s="27" t="s">
        <v>73</v>
      </c>
      <c r="C135" s="23">
        <v>48.425882779341897</v>
      </c>
      <c r="D135" s="23">
        <v>56.312074946710197</v>
      </c>
      <c r="E135" s="23">
        <v>67.045143558134598</v>
      </c>
      <c r="F135" s="23">
        <v>78.611710802978394</v>
      </c>
      <c r="G135" s="23">
        <v>91.697845447595</v>
      </c>
      <c r="H135" s="23">
        <v>105.83080418946</v>
      </c>
      <c r="I135" s="23">
        <v>118.286585145318</v>
      </c>
      <c r="J135" s="23">
        <v>115.264297713966</v>
      </c>
      <c r="K135" s="23">
        <v>133.24853549632101</v>
      </c>
      <c r="L135" s="23">
        <v>151.844411065353</v>
      </c>
      <c r="M135" s="23">
        <v>179.953453986228</v>
      </c>
      <c r="N135" s="23">
        <v>204.317037992238</v>
      </c>
      <c r="O135" s="23">
        <v>221.57635152511699</v>
      </c>
      <c r="P135" s="23">
        <v>233.19436121543299</v>
      </c>
      <c r="Q135" s="23">
        <v>242.47473473890199</v>
      </c>
      <c r="R135" s="23">
        <v>247.77399089788901</v>
      </c>
      <c r="S135" s="23">
        <v>227.319509646786</v>
      </c>
      <c r="T135" s="23">
        <v>247.164008805533</v>
      </c>
      <c r="U135" s="23">
        <v>248.51344369129501</v>
      </c>
      <c r="V135" s="23">
        <v>248.72915786464</v>
      </c>
      <c r="W135" s="23">
        <v>249.66407711847799</v>
      </c>
    </row>
    <row r="136" spans="1:23">
      <c r="A136" s="27" t="s">
        <v>120</v>
      </c>
      <c r="B136" s="27" t="s">
        <v>74</v>
      </c>
      <c r="C136" s="23">
        <v>48.4414307582135</v>
      </c>
      <c r="D136" s="23">
        <v>56.327934674509301</v>
      </c>
      <c r="E136" s="23">
        <v>67.000265300283999</v>
      </c>
      <c r="F136" s="23">
        <v>78.620137742668405</v>
      </c>
      <c r="G136" s="23">
        <v>91.771261737052797</v>
      </c>
      <c r="H136" s="23">
        <v>105.79362233956</v>
      </c>
      <c r="I136" s="23">
        <v>118.301419450301</v>
      </c>
      <c r="J136" s="23">
        <v>115.28896838382499</v>
      </c>
      <c r="K136" s="23">
        <v>133.23092502409901</v>
      </c>
      <c r="L136" s="23">
        <v>151.572486303836</v>
      </c>
      <c r="M136" s="23">
        <v>179.63855187494201</v>
      </c>
      <c r="N136" s="23">
        <v>204.07536205207299</v>
      </c>
      <c r="O136" s="23">
        <v>221.153078881857</v>
      </c>
      <c r="P136" s="23">
        <v>232.61576689504901</v>
      </c>
      <c r="Q136" s="23">
        <v>242.21196958859201</v>
      </c>
      <c r="R136" s="23">
        <v>247.766397998912</v>
      </c>
      <c r="S136" s="23">
        <v>227.100437000331</v>
      </c>
      <c r="T136" s="23">
        <v>247.00751586451301</v>
      </c>
      <c r="U136" s="23">
        <v>247.788256533983</v>
      </c>
      <c r="V136" s="23">
        <v>248.26712797979201</v>
      </c>
      <c r="W136" s="23">
        <v>249.42023524762101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4751.9351878875486</v>
      </c>
      <c r="D139" s="23">
        <v>5479.6478197109973</v>
      </c>
      <c r="E139" s="23">
        <v>6783.7723135704591</v>
      </c>
      <c r="F139" s="23">
        <v>6897.8716257474216</v>
      </c>
      <c r="G139" s="23">
        <v>7715.0032781299733</v>
      </c>
      <c r="H139" s="23">
        <v>8877.9994800056775</v>
      </c>
      <c r="I139" s="23">
        <v>10065.022209194951</v>
      </c>
      <c r="J139" s="23">
        <v>10506.768637755335</v>
      </c>
      <c r="K139" s="23">
        <v>11360.857363162315</v>
      </c>
      <c r="L139" s="23">
        <v>12188.342235076736</v>
      </c>
      <c r="M139" s="23">
        <v>12205.366946318678</v>
      </c>
      <c r="N139" s="23">
        <v>13337.524690448334</v>
      </c>
      <c r="O139" s="23">
        <v>12340.291050425156</v>
      </c>
      <c r="P139" s="23">
        <v>12627.936416818813</v>
      </c>
      <c r="Q139" s="23">
        <v>13549.075306480625</v>
      </c>
      <c r="R139" s="23">
        <v>14387.379979305526</v>
      </c>
      <c r="S139" s="23">
        <v>14286.243085703387</v>
      </c>
      <c r="T139" s="23">
        <v>15308.692449065822</v>
      </c>
      <c r="U139" s="23">
        <v>16448.52151527629</v>
      </c>
      <c r="V139" s="23">
        <v>16481.94766181822</v>
      </c>
      <c r="W139" s="23">
        <v>18033.285400704292</v>
      </c>
    </row>
    <row r="140" spans="1:23">
      <c r="A140" s="27" t="s">
        <v>121</v>
      </c>
      <c r="B140" s="27" t="s">
        <v>73</v>
      </c>
      <c r="C140" s="23">
        <v>49.754818105284102</v>
      </c>
      <c r="D140" s="23">
        <v>61.246457327802403</v>
      </c>
      <c r="E140" s="23">
        <v>72.3479867934997</v>
      </c>
      <c r="F140" s="23">
        <v>84.6353883849185</v>
      </c>
      <c r="G140" s="23">
        <v>100.336468569161</v>
      </c>
      <c r="H140" s="23">
        <v>119.03783611217099</v>
      </c>
      <c r="I140" s="23">
        <v>141.19929780453199</v>
      </c>
      <c r="J140" s="23">
        <v>147.61951985933601</v>
      </c>
      <c r="K140" s="23">
        <v>181.66018732390199</v>
      </c>
      <c r="L140" s="23">
        <v>208.75865609047199</v>
      </c>
      <c r="M140" s="23">
        <v>247.88544193784199</v>
      </c>
      <c r="N140" s="23">
        <v>277.78126006779797</v>
      </c>
      <c r="O140" s="23">
        <v>301.29598279063902</v>
      </c>
      <c r="P140" s="23">
        <v>315.91674193371603</v>
      </c>
      <c r="Q140" s="23">
        <v>325.833681166644</v>
      </c>
      <c r="R140" s="23">
        <v>332.13604559140902</v>
      </c>
      <c r="S140" s="23">
        <v>303.42809306804702</v>
      </c>
      <c r="T140" s="23">
        <v>326.42048966054</v>
      </c>
      <c r="U140" s="23">
        <v>322.70800417657199</v>
      </c>
      <c r="V140" s="23">
        <v>323.73869048538302</v>
      </c>
      <c r="W140" s="23">
        <v>320.37066647562398</v>
      </c>
    </row>
    <row r="141" spans="1:23">
      <c r="A141" s="27" t="s">
        <v>121</v>
      </c>
      <c r="B141" s="27" t="s">
        <v>74</v>
      </c>
      <c r="C141" s="23">
        <v>49.714231952829401</v>
      </c>
      <c r="D141" s="23">
        <v>61.272374087866801</v>
      </c>
      <c r="E141" s="23">
        <v>72.347536846668007</v>
      </c>
      <c r="F141" s="23">
        <v>84.705661283214496</v>
      </c>
      <c r="G141" s="23">
        <v>100.49427241748501</v>
      </c>
      <c r="H141" s="23">
        <v>119.019398885143</v>
      </c>
      <c r="I141" s="23">
        <v>141.119298535967</v>
      </c>
      <c r="J141" s="23">
        <v>147.50598794952401</v>
      </c>
      <c r="K141" s="23">
        <v>181.540354901201</v>
      </c>
      <c r="L141" s="23">
        <v>208.22383325972001</v>
      </c>
      <c r="M141" s="23">
        <v>247.52459664973699</v>
      </c>
      <c r="N141" s="23">
        <v>277.50282376270297</v>
      </c>
      <c r="O141" s="23">
        <v>301.25462844306401</v>
      </c>
      <c r="P141" s="23">
        <v>314.84840026561898</v>
      </c>
      <c r="Q141" s="23">
        <v>326.18320054975999</v>
      </c>
      <c r="R141" s="23">
        <v>332.58448272454899</v>
      </c>
      <c r="S141" s="23">
        <v>302.77368704806099</v>
      </c>
      <c r="T141" s="23">
        <v>326.03710242593598</v>
      </c>
      <c r="U141" s="23">
        <v>321.73215584145299</v>
      </c>
      <c r="V141" s="23">
        <v>323.11992313722601</v>
      </c>
      <c r="W141" s="23">
        <v>319.93833952010101</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3003.4046036545669</v>
      </c>
      <c r="D144" s="23">
        <v>3149.8419249353969</v>
      </c>
      <c r="E144" s="23">
        <v>3491.5776708523749</v>
      </c>
      <c r="F144" s="23">
        <v>3448.6324597504308</v>
      </c>
      <c r="G144" s="23">
        <v>3582.506146204611</v>
      </c>
      <c r="H144" s="23">
        <v>3762.2618189350442</v>
      </c>
      <c r="I144" s="23">
        <v>4141.7533633856619</v>
      </c>
      <c r="J144" s="23">
        <v>4132.3727199871882</v>
      </c>
      <c r="K144" s="23">
        <v>4461.8839513950888</v>
      </c>
      <c r="L144" s="23">
        <v>4625.8537733719031</v>
      </c>
      <c r="M144" s="23">
        <v>4620.4162830889172</v>
      </c>
      <c r="N144" s="23">
        <v>4849.7907862780139</v>
      </c>
      <c r="O144" s="23">
        <v>4650.2803677975762</v>
      </c>
      <c r="P144" s="23">
        <v>4711.3645940323913</v>
      </c>
      <c r="Q144" s="23">
        <v>4903.8495197192742</v>
      </c>
      <c r="R144" s="23">
        <v>5276.0572433396219</v>
      </c>
      <c r="S144" s="23">
        <v>5255.4068587457941</v>
      </c>
      <c r="T144" s="23">
        <v>5556.7723884875049</v>
      </c>
      <c r="U144" s="23">
        <v>5798.8845051864591</v>
      </c>
      <c r="V144" s="23">
        <v>5733.1413732805731</v>
      </c>
      <c r="W144" s="23">
        <v>6022.1871156318884</v>
      </c>
    </row>
    <row r="145" spans="1:23">
      <c r="A145" s="27" t="s">
        <v>122</v>
      </c>
      <c r="B145" s="27" t="s">
        <v>73</v>
      </c>
      <c r="C145" s="23">
        <v>43.941889367183499</v>
      </c>
      <c r="D145" s="23">
        <v>54.042715171539598</v>
      </c>
      <c r="E145" s="23">
        <v>59.6426724046446</v>
      </c>
      <c r="F145" s="23">
        <v>59.035866576271097</v>
      </c>
      <c r="G145" s="23">
        <v>61.455162153087301</v>
      </c>
      <c r="H145" s="23">
        <v>68.227504524542098</v>
      </c>
      <c r="I145" s="23">
        <v>75.205617028707294</v>
      </c>
      <c r="J145" s="23">
        <v>70.681332513176997</v>
      </c>
      <c r="K145" s="23">
        <v>77.799219805860204</v>
      </c>
      <c r="L145" s="23">
        <v>82.198095338129207</v>
      </c>
      <c r="M145" s="23">
        <v>91.364003629320095</v>
      </c>
      <c r="N145" s="23">
        <v>98.172844653308104</v>
      </c>
      <c r="O145" s="23">
        <v>102.763871435111</v>
      </c>
      <c r="P145" s="23">
        <v>103.99660693657199</v>
      </c>
      <c r="Q145" s="23">
        <v>105.655179718445</v>
      </c>
      <c r="R145" s="23">
        <v>105.136890934786</v>
      </c>
      <c r="S145" s="23">
        <v>95.250026322908596</v>
      </c>
      <c r="T145" s="23">
        <v>103.09793157975101</v>
      </c>
      <c r="U145" s="23">
        <v>101.82910776119699</v>
      </c>
      <c r="V145" s="23">
        <v>100.618334648002</v>
      </c>
      <c r="W145" s="23">
        <v>98.9389536059943</v>
      </c>
    </row>
    <row r="146" spans="1:23">
      <c r="A146" s="27" t="s">
        <v>122</v>
      </c>
      <c r="B146" s="27" t="s">
        <v>74</v>
      </c>
      <c r="C146" s="23">
        <v>43.949908978975699</v>
      </c>
      <c r="D146" s="23">
        <v>54.095713336654299</v>
      </c>
      <c r="E146" s="23">
        <v>59.659934287101301</v>
      </c>
      <c r="F146" s="23">
        <v>59.078102472579502</v>
      </c>
      <c r="G146" s="23">
        <v>61.497072529472703</v>
      </c>
      <c r="H146" s="23">
        <v>68.304983804413297</v>
      </c>
      <c r="I146" s="23">
        <v>75.181171985566195</v>
      </c>
      <c r="J146" s="23">
        <v>70.700320289332097</v>
      </c>
      <c r="K146" s="23">
        <v>77.774838427789106</v>
      </c>
      <c r="L146" s="23">
        <v>81.999133127031598</v>
      </c>
      <c r="M146" s="23">
        <v>91.222979522799093</v>
      </c>
      <c r="N146" s="23">
        <v>98.086757771347195</v>
      </c>
      <c r="O146" s="23">
        <v>102.63351125893</v>
      </c>
      <c r="P146" s="23">
        <v>104.013874374769</v>
      </c>
      <c r="Q146" s="23">
        <v>105.539933660212</v>
      </c>
      <c r="R146" s="23">
        <v>105.09611407465501</v>
      </c>
      <c r="S146" s="23">
        <v>95.156387912215493</v>
      </c>
      <c r="T146" s="23">
        <v>103.010210788108</v>
      </c>
      <c r="U146" s="23">
        <v>101.574462058511</v>
      </c>
      <c r="V146" s="23">
        <v>100.418398590664</v>
      </c>
      <c r="W146" s="23">
        <v>98.838385150409493</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284.09685130472837</v>
      </c>
      <c r="D149" s="23">
        <v>307.9317012831886</v>
      </c>
      <c r="E149" s="23">
        <v>352.87027279372217</v>
      </c>
      <c r="F149" s="23">
        <v>352.55944369221589</v>
      </c>
      <c r="G149" s="23">
        <v>389.5488101334131</v>
      </c>
      <c r="H149" s="23">
        <v>438.2144910155082</v>
      </c>
      <c r="I149" s="23">
        <v>467.06221329167306</v>
      </c>
      <c r="J149" s="23">
        <v>509.47750641063726</v>
      </c>
      <c r="K149" s="23">
        <v>537.814862686467</v>
      </c>
      <c r="L149" s="23">
        <v>578.34131124598275</v>
      </c>
      <c r="M149" s="23">
        <v>579.25177271221003</v>
      </c>
      <c r="N149" s="23">
        <v>620.03310125403982</v>
      </c>
      <c r="O149" s="23">
        <v>593.54547059327069</v>
      </c>
      <c r="P149" s="23">
        <v>610.42048473553541</v>
      </c>
      <c r="Q149" s="23">
        <v>658.53091822440922</v>
      </c>
      <c r="R149" s="23">
        <v>687.62511538671174</v>
      </c>
      <c r="S149" s="23">
        <v>760.18705289244747</v>
      </c>
      <c r="T149" s="23">
        <v>807.75904029957394</v>
      </c>
      <c r="U149" s="23">
        <v>875.88268111707191</v>
      </c>
      <c r="V149" s="23">
        <v>875.11130813436944</v>
      </c>
      <c r="W149" s="23">
        <v>932.06827994480614</v>
      </c>
    </row>
    <row r="150" spans="1:23">
      <c r="A150" s="27" t="s">
        <v>123</v>
      </c>
      <c r="B150" s="27" t="s">
        <v>73</v>
      </c>
      <c r="C150" s="23">
        <v>7.1255224405514399</v>
      </c>
      <c r="D150" s="23">
        <v>8.3666105439809701</v>
      </c>
      <c r="E150" s="23">
        <v>9.7819207935251402</v>
      </c>
      <c r="F150" s="23">
        <v>11.698598362134</v>
      </c>
      <c r="G150" s="23">
        <v>13.325091608734899</v>
      </c>
      <c r="H150" s="23">
        <v>15.300825687808199</v>
      </c>
      <c r="I150" s="23">
        <v>17.906130724695799</v>
      </c>
      <c r="J150" s="23">
        <v>17.665915077713802</v>
      </c>
      <c r="K150" s="23">
        <v>20.5129157641761</v>
      </c>
      <c r="L150" s="23">
        <v>21.942334045596901</v>
      </c>
      <c r="M150" s="23">
        <v>24.483818814233999</v>
      </c>
      <c r="N150" s="23">
        <v>26.130517422621399</v>
      </c>
      <c r="O150" s="23">
        <v>27.570399980108299</v>
      </c>
      <c r="P150" s="23">
        <v>27.826555659493099</v>
      </c>
      <c r="Q150" s="23">
        <v>27.895584885410901</v>
      </c>
      <c r="R150" s="23">
        <v>27.959912931487899</v>
      </c>
      <c r="S150" s="23">
        <v>24.866114089823299</v>
      </c>
      <c r="T150" s="23">
        <v>26.767563216117999</v>
      </c>
      <c r="U150" s="23">
        <v>25.902281367949801</v>
      </c>
      <c r="V150" s="23">
        <v>25.8154854460522</v>
      </c>
      <c r="W150" s="23">
        <v>25.332837153635001</v>
      </c>
    </row>
    <row r="151" spans="1:23">
      <c r="A151" s="27" t="s">
        <v>123</v>
      </c>
      <c r="B151" s="27" t="s">
        <v>74</v>
      </c>
      <c r="C151" s="23">
        <v>7.1202157412195399</v>
      </c>
      <c r="D151" s="23">
        <v>8.3710458474697607</v>
      </c>
      <c r="E151" s="23">
        <v>9.7775919253508299</v>
      </c>
      <c r="F151" s="23">
        <v>11.707058523363401</v>
      </c>
      <c r="G151" s="23">
        <v>13.3327899746483</v>
      </c>
      <c r="H151" s="23">
        <v>15.268628685039101</v>
      </c>
      <c r="I151" s="23">
        <v>17.865937155427499</v>
      </c>
      <c r="J151" s="23">
        <v>17.645129851044398</v>
      </c>
      <c r="K151" s="23">
        <v>20.500792564868799</v>
      </c>
      <c r="L151" s="23">
        <v>21.897655617595699</v>
      </c>
      <c r="M151" s="23">
        <v>24.416603983592498</v>
      </c>
      <c r="N151" s="23">
        <v>26.158340945093499</v>
      </c>
      <c r="O151" s="23">
        <v>27.5388137125363</v>
      </c>
      <c r="P151" s="23">
        <v>27.7710922140595</v>
      </c>
      <c r="Q151" s="23">
        <v>27.8692132067812</v>
      </c>
      <c r="R151" s="23">
        <v>27.970050965318499</v>
      </c>
      <c r="S151" s="23">
        <v>24.825525348409698</v>
      </c>
      <c r="T151" s="23">
        <v>26.7513039400664</v>
      </c>
      <c r="U151" s="23">
        <v>25.8383965181016</v>
      </c>
      <c r="V151" s="23">
        <v>25.774101398114698</v>
      </c>
      <c r="W151" s="23">
        <v>25.3143110273428</v>
      </c>
    </row>
    <row r="152" spans="1:23" collapsed="1"/>
    <row r="153" spans="1:23" collapsed="1"/>
    <row r="154" spans="1:23">
      <c r="A154" s="7" t="s">
        <v>93</v>
      </c>
    </row>
  </sheetData>
  <sheetProtection algorithmName="SHA-512" hashValue="aAfIIoLNfkgkuxFONdIBMyp9lI6HYTVVyeTggHV4eMD2/W/zUYgyZTsgveIl2uM688+t2zTWwmDcCfBLrL1Tug==" saltValue="MSCgrK1bZPocmCtns+f/9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14419.361016631159</v>
      </c>
      <c r="G6" s="23">
        <v>11997.34210208633</v>
      </c>
      <c r="H6" s="23">
        <v>11469.50394213801</v>
      </c>
      <c r="I6" s="23">
        <v>11346.271362134048</v>
      </c>
      <c r="J6" s="23">
        <v>11119.503601073258</v>
      </c>
      <c r="K6" s="23">
        <v>10740.15942105151</v>
      </c>
      <c r="L6" s="23">
        <v>10740.159421060755</v>
      </c>
      <c r="M6" s="23">
        <v>10720.637687059814</v>
      </c>
      <c r="N6" s="23">
        <v>9345.3875210497681</v>
      </c>
      <c r="O6" s="23">
        <v>9345.3875210322694</v>
      </c>
      <c r="P6" s="23">
        <v>9304.1637411143802</v>
      </c>
      <c r="Q6" s="23">
        <v>6564.1637410189596</v>
      </c>
      <c r="R6" s="23">
        <v>5905.3875900000003</v>
      </c>
      <c r="S6" s="23">
        <v>5246</v>
      </c>
      <c r="T6" s="23">
        <v>5246</v>
      </c>
      <c r="U6" s="23">
        <v>5246</v>
      </c>
      <c r="V6" s="23">
        <v>5246</v>
      </c>
      <c r="W6" s="23">
        <v>3895.2369344849999</v>
      </c>
    </row>
    <row r="7" spans="1:29">
      <c r="A7" s="27" t="s">
        <v>36</v>
      </c>
      <c r="B7" s="27" t="s">
        <v>67</v>
      </c>
      <c r="C7" s="23">
        <v>4820</v>
      </c>
      <c r="D7" s="23">
        <v>4835</v>
      </c>
      <c r="E7" s="23">
        <v>4835</v>
      </c>
      <c r="F7" s="23">
        <v>4084.8539424227301</v>
      </c>
      <c r="G7" s="23">
        <v>3710.1178523544063</v>
      </c>
      <c r="H7" s="23">
        <v>3710.1178523536701</v>
      </c>
      <c r="I7" s="23">
        <v>3622.3064123532404</v>
      </c>
      <c r="J7" s="23">
        <v>3031.205542352835</v>
      </c>
      <c r="K7" s="23">
        <v>3031.2055423521601</v>
      </c>
      <c r="L7" s="23">
        <v>3031.20543</v>
      </c>
      <c r="M7" s="23">
        <v>2706.0878667033298</v>
      </c>
      <c r="N7" s="23">
        <v>2706.08763</v>
      </c>
      <c r="O7" s="23">
        <v>2706.08763</v>
      </c>
      <c r="P7" s="23">
        <v>2706.08763</v>
      </c>
      <c r="Q7" s="23">
        <v>2706.08763</v>
      </c>
      <c r="R7" s="23">
        <v>2706.08763</v>
      </c>
      <c r="S7" s="23">
        <v>2706.08763</v>
      </c>
      <c r="T7" s="23">
        <v>2706.08763</v>
      </c>
      <c r="U7" s="23">
        <v>2706.08763</v>
      </c>
      <c r="V7" s="23">
        <v>2706.08763</v>
      </c>
      <c r="W7" s="23">
        <v>2706.08763</v>
      </c>
    </row>
    <row r="8" spans="1:29">
      <c r="A8" s="27" t="s">
        <v>36</v>
      </c>
      <c r="B8" s="27" t="s">
        <v>18</v>
      </c>
      <c r="C8" s="23">
        <v>3055</v>
      </c>
      <c r="D8" s="23">
        <v>3055</v>
      </c>
      <c r="E8" s="23">
        <v>3055</v>
      </c>
      <c r="F8" s="23">
        <v>2875</v>
      </c>
      <c r="G8" s="23">
        <v>2875</v>
      </c>
      <c r="H8" s="23">
        <v>2875</v>
      </c>
      <c r="I8" s="23">
        <v>2875</v>
      </c>
      <c r="J8" s="23">
        <v>2875</v>
      </c>
      <c r="K8" s="23">
        <v>2875</v>
      </c>
      <c r="L8" s="23">
        <v>2875</v>
      </c>
      <c r="M8" s="23">
        <v>2875</v>
      </c>
      <c r="N8" s="23">
        <v>2875</v>
      </c>
      <c r="O8" s="23">
        <v>2875</v>
      </c>
      <c r="P8" s="23">
        <v>2875</v>
      </c>
      <c r="Q8" s="23">
        <v>2875</v>
      </c>
      <c r="R8" s="23">
        <v>2490</v>
      </c>
      <c r="S8" s="23">
        <v>1961</v>
      </c>
      <c r="T8" s="23">
        <v>1961</v>
      </c>
      <c r="U8" s="23">
        <v>1818</v>
      </c>
      <c r="V8" s="23">
        <v>1818</v>
      </c>
      <c r="W8" s="23">
        <v>1818</v>
      </c>
    </row>
    <row r="9" spans="1:29">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9">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5380</v>
      </c>
      <c r="T10" s="23">
        <v>5380</v>
      </c>
      <c r="U10" s="23">
        <v>4940</v>
      </c>
      <c r="V10" s="23">
        <v>4820</v>
      </c>
      <c r="W10" s="23">
        <v>4820</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9960</v>
      </c>
      <c r="D12" s="23">
        <v>10046</v>
      </c>
      <c r="E12" s="23">
        <v>10187.655769000001</v>
      </c>
      <c r="F12" s="23">
        <v>10763.7861871934</v>
      </c>
      <c r="G12" s="23">
        <v>13479.507888600001</v>
      </c>
      <c r="H12" s="23">
        <v>14142.458242098119</v>
      </c>
      <c r="I12" s="23">
        <v>14364.99744801377</v>
      </c>
      <c r="J12" s="23">
        <v>16657.338101918031</v>
      </c>
      <c r="K12" s="23">
        <v>17572.101076007999</v>
      </c>
      <c r="L12" s="23">
        <v>17695.873056008859</v>
      </c>
      <c r="M12" s="23">
        <v>18504.865767544223</v>
      </c>
      <c r="N12" s="23">
        <v>22857.405817041759</v>
      </c>
      <c r="O12" s="23">
        <v>23678.789742124402</v>
      </c>
      <c r="P12" s="23">
        <v>25273.655298701444</v>
      </c>
      <c r="Q12" s="23">
        <v>27251.308169818818</v>
      </c>
      <c r="R12" s="23">
        <v>28313.291437509404</v>
      </c>
      <c r="S12" s="23">
        <v>30294.343718692318</v>
      </c>
      <c r="T12" s="23">
        <v>29999.639678893855</v>
      </c>
      <c r="U12" s="23">
        <v>30757.42561410187</v>
      </c>
      <c r="V12" s="23">
        <v>30816.935207016199</v>
      </c>
      <c r="W12" s="23">
        <v>33216.401047051491</v>
      </c>
    </row>
    <row r="13" spans="1:29">
      <c r="A13" s="27" t="s">
        <v>36</v>
      </c>
      <c r="B13" s="27" t="s">
        <v>64</v>
      </c>
      <c r="C13" s="23">
        <v>6097</v>
      </c>
      <c r="D13" s="23">
        <v>6302</v>
      </c>
      <c r="E13" s="23">
        <v>6302</v>
      </c>
      <c r="F13" s="23">
        <v>6302</v>
      </c>
      <c r="G13" s="23">
        <v>7854.4256999999998</v>
      </c>
      <c r="H13" s="23">
        <v>8602.0003738682608</v>
      </c>
      <c r="I13" s="23">
        <v>8644.3732328349597</v>
      </c>
      <c r="J13" s="23">
        <v>8644.3732328772803</v>
      </c>
      <c r="K13" s="23">
        <v>9626.3950222991807</v>
      </c>
      <c r="L13" s="23">
        <v>10434.659759308906</v>
      </c>
      <c r="M13" s="23">
        <v>12099.173519122851</v>
      </c>
      <c r="N13" s="23">
        <v>13263.446459173811</v>
      </c>
      <c r="O13" s="23">
        <v>14064.78999521428</v>
      </c>
      <c r="P13" s="23">
        <v>14064.789995219839</v>
      </c>
      <c r="Q13" s="23">
        <v>15757.328094842358</v>
      </c>
      <c r="R13" s="23">
        <v>17854.612519999999</v>
      </c>
      <c r="S13" s="23">
        <v>17964.085632143957</v>
      </c>
      <c r="T13" s="23">
        <v>18120.09941376407</v>
      </c>
      <c r="U13" s="23">
        <v>18697.894313994861</v>
      </c>
      <c r="V13" s="23">
        <v>20531.851389347848</v>
      </c>
      <c r="W13" s="23">
        <v>23287.400995731423</v>
      </c>
    </row>
    <row r="14" spans="1:29">
      <c r="A14" s="27" t="s">
        <v>36</v>
      </c>
      <c r="B14" s="27" t="s">
        <v>32</v>
      </c>
      <c r="C14" s="23">
        <v>300</v>
      </c>
      <c r="D14" s="23">
        <v>300</v>
      </c>
      <c r="E14" s="23">
        <v>300</v>
      </c>
      <c r="F14" s="23">
        <v>300</v>
      </c>
      <c r="G14" s="23">
        <v>300</v>
      </c>
      <c r="H14" s="23">
        <v>300</v>
      </c>
      <c r="I14" s="23">
        <v>300</v>
      </c>
      <c r="J14" s="23">
        <v>538.66867000000002</v>
      </c>
      <c r="K14" s="23">
        <v>538.66867000000002</v>
      </c>
      <c r="L14" s="23">
        <v>626.24891380226006</v>
      </c>
      <c r="M14" s="23">
        <v>787.30519999018588</v>
      </c>
      <c r="N14" s="23">
        <v>787.30519999090995</v>
      </c>
      <c r="O14" s="23">
        <v>856.25892999188</v>
      </c>
      <c r="P14" s="23">
        <v>831.25892999379005</v>
      </c>
      <c r="Q14" s="23">
        <v>1182.2202994301499</v>
      </c>
      <c r="R14" s="23">
        <v>1805.4064994427602</v>
      </c>
      <c r="S14" s="23">
        <v>1805.4064994495302</v>
      </c>
      <c r="T14" s="23">
        <v>1805.4064994561502</v>
      </c>
      <c r="U14" s="23">
        <v>3227.8566701969999</v>
      </c>
      <c r="V14" s="23">
        <v>3227.8566702055996</v>
      </c>
      <c r="W14" s="23">
        <v>3886.4341025590002</v>
      </c>
    </row>
    <row r="15" spans="1:29">
      <c r="A15" s="27" t="s">
        <v>36</v>
      </c>
      <c r="B15" s="27" t="s">
        <v>69</v>
      </c>
      <c r="C15" s="23">
        <v>810</v>
      </c>
      <c r="D15" s="23">
        <v>810</v>
      </c>
      <c r="E15" s="23">
        <v>810</v>
      </c>
      <c r="F15" s="23">
        <v>810.21632473</v>
      </c>
      <c r="G15" s="23">
        <v>2850.21632473</v>
      </c>
      <c r="H15" s="23">
        <v>2913.4824870000002</v>
      </c>
      <c r="I15" s="23">
        <v>3079.3002999999999</v>
      </c>
      <c r="J15" s="23">
        <v>3351.2584999999999</v>
      </c>
      <c r="K15" s="23">
        <v>3508.5199000000002</v>
      </c>
      <c r="L15" s="23">
        <v>3508.5199000000002</v>
      </c>
      <c r="M15" s="23">
        <v>3697.0475500000002</v>
      </c>
      <c r="N15" s="23">
        <v>3763.4157</v>
      </c>
      <c r="O15" s="23">
        <v>3763.4157</v>
      </c>
      <c r="P15" s="23">
        <v>3763.4157</v>
      </c>
      <c r="Q15" s="23">
        <v>4217.8230044172997</v>
      </c>
      <c r="R15" s="23">
        <v>5697.0967013564696</v>
      </c>
      <c r="S15" s="23">
        <v>6057.8130599999986</v>
      </c>
      <c r="T15" s="23">
        <v>6057.8130599999986</v>
      </c>
      <c r="U15" s="23">
        <v>6331.9630599999991</v>
      </c>
      <c r="V15" s="23">
        <v>6331.9630599999991</v>
      </c>
      <c r="W15" s="23">
        <v>7921.8277899999994</v>
      </c>
    </row>
    <row r="16" spans="1:29" s="26" customFormat="1">
      <c r="A16" s="27" t="s">
        <v>36</v>
      </c>
      <c r="B16" s="27" t="s">
        <v>52</v>
      </c>
      <c r="C16" s="23">
        <v>65.020000949501707</v>
      </c>
      <c r="D16" s="23">
        <v>105.22399708628635</v>
      </c>
      <c r="E16" s="23">
        <v>157.14099991321538</v>
      </c>
      <c r="F16" s="23">
        <v>231.20100456476192</v>
      </c>
      <c r="G16" s="23">
        <v>336.61299967765711</v>
      </c>
      <c r="H16" s="23">
        <v>482.41500616073557</v>
      </c>
      <c r="I16" s="23">
        <v>666.07999730109884</v>
      </c>
      <c r="J16" s="23">
        <v>887.394996166228</v>
      </c>
      <c r="K16" s="23">
        <v>1169.7170071601845</v>
      </c>
      <c r="L16" s="23">
        <v>1451.489028930662</v>
      </c>
      <c r="M16" s="23">
        <v>1835.4960269927942</v>
      </c>
      <c r="N16" s="23">
        <v>2195.8229799270603</v>
      </c>
      <c r="O16" s="23">
        <v>2552.0270214080788</v>
      </c>
      <c r="P16" s="23">
        <v>2864.5329666137663</v>
      </c>
      <c r="Q16" s="23">
        <v>3151.86301231384</v>
      </c>
      <c r="R16" s="23">
        <v>3412.5539455413791</v>
      </c>
      <c r="S16" s="23">
        <v>3667.4700355529735</v>
      </c>
      <c r="T16" s="23">
        <v>3928.2169666290242</v>
      </c>
      <c r="U16" s="23">
        <v>4202.2190551757749</v>
      </c>
      <c r="V16" s="23">
        <v>4515.6949481964066</v>
      </c>
      <c r="W16" s="23">
        <v>4833.8079452514494</v>
      </c>
      <c r="Y16" s="7"/>
      <c r="Z16" s="7"/>
      <c r="AA16" s="7"/>
      <c r="AB16" s="7"/>
      <c r="AC16" s="7"/>
    </row>
    <row r="17" spans="1:29" s="26" customFormat="1">
      <c r="A17" s="29" t="s">
        <v>118</v>
      </c>
      <c r="B17" s="29"/>
      <c r="C17" s="28">
        <v>58267.899993896484</v>
      </c>
      <c r="D17" s="28">
        <v>58098.899993896484</v>
      </c>
      <c r="E17" s="28">
        <v>56285.555762896489</v>
      </c>
      <c r="F17" s="28">
        <v>53934.901140143775</v>
      </c>
      <c r="G17" s="28">
        <v>55406.293536937221</v>
      </c>
      <c r="H17" s="28">
        <v>56288.980404354545</v>
      </c>
      <c r="I17" s="28">
        <v>56342.848449232501</v>
      </c>
      <c r="J17" s="28">
        <v>57817.320472117892</v>
      </c>
      <c r="K17" s="28">
        <v>59334.761055607334</v>
      </c>
      <c r="L17" s="28">
        <v>59883.797660274999</v>
      </c>
      <c r="M17" s="28">
        <v>62012.664834326701</v>
      </c>
      <c r="N17" s="28">
        <v>65885.227421161821</v>
      </c>
      <c r="O17" s="28">
        <v>67045.954882267426</v>
      </c>
      <c r="P17" s="28">
        <v>68482.596658932147</v>
      </c>
      <c r="Q17" s="28">
        <v>68482.787629576618</v>
      </c>
      <c r="R17" s="28">
        <v>70598.279171405884</v>
      </c>
      <c r="S17" s="28">
        <v>71414.416974732769</v>
      </c>
      <c r="T17" s="28">
        <v>71275.726716554404</v>
      </c>
      <c r="U17" s="28">
        <v>71528.307551993217</v>
      </c>
      <c r="V17" s="28">
        <v>73301.77422026053</v>
      </c>
      <c r="W17" s="28">
        <v>77106.026601164398</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7741.1384099999996</v>
      </c>
      <c r="G20" s="23">
        <v>6196.261861</v>
      </c>
      <c r="H20" s="23">
        <v>5864.1160799999998</v>
      </c>
      <c r="I20" s="23">
        <v>5864.1160799999998</v>
      </c>
      <c r="J20" s="23">
        <v>5864.1160799999998</v>
      </c>
      <c r="K20" s="23">
        <v>5484.7718999999997</v>
      </c>
      <c r="L20" s="23">
        <v>5484.7718999999997</v>
      </c>
      <c r="M20" s="23">
        <v>5465.2501660079497</v>
      </c>
      <c r="N20" s="23">
        <v>4090</v>
      </c>
      <c r="O20" s="23">
        <v>4090</v>
      </c>
      <c r="P20" s="23">
        <v>4090</v>
      </c>
      <c r="Q20" s="23">
        <v>1350</v>
      </c>
      <c r="R20" s="23">
        <v>1350</v>
      </c>
      <c r="S20" s="23">
        <v>1350</v>
      </c>
      <c r="T20" s="23">
        <v>1350</v>
      </c>
      <c r="U20" s="23">
        <v>1350</v>
      </c>
      <c r="V20" s="23">
        <v>1350</v>
      </c>
      <c r="W20" s="23">
        <v>1350</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2137.0005671934</v>
      </c>
      <c r="G26" s="23">
        <v>3236.9998999999998</v>
      </c>
      <c r="H26" s="23">
        <v>3236.9998999999998</v>
      </c>
      <c r="I26" s="23">
        <v>3236.9998999999998</v>
      </c>
      <c r="J26" s="23">
        <v>3436.9998499999997</v>
      </c>
      <c r="K26" s="23">
        <v>3436.9998499999997</v>
      </c>
      <c r="L26" s="23">
        <v>3436.9998499999997</v>
      </c>
      <c r="M26" s="23">
        <v>3436.9998499999997</v>
      </c>
      <c r="N26" s="23">
        <v>6142.2486429913697</v>
      </c>
      <c r="O26" s="23">
        <v>7020.4767430073907</v>
      </c>
      <c r="P26" s="23">
        <v>7020.4767430112306</v>
      </c>
      <c r="Q26" s="23">
        <v>7273.5465800000002</v>
      </c>
      <c r="R26" s="23">
        <v>7226.5465800000002</v>
      </c>
      <c r="S26" s="23">
        <v>7057.1058300000004</v>
      </c>
      <c r="T26" s="23">
        <v>6855.1058300000004</v>
      </c>
      <c r="U26" s="23">
        <v>7321.3584599999995</v>
      </c>
      <c r="V26" s="23">
        <v>6960.3584599999995</v>
      </c>
      <c r="W26" s="23">
        <v>9166.8279999999995</v>
      </c>
      <c r="Y26" s="7"/>
      <c r="Z26" s="7"/>
      <c r="AA26" s="7"/>
      <c r="AB26" s="7"/>
      <c r="AC26" s="7"/>
    </row>
    <row r="27" spans="1:29" s="26" customFormat="1">
      <c r="A27" s="27" t="s">
        <v>119</v>
      </c>
      <c r="B27" s="27" t="s">
        <v>64</v>
      </c>
      <c r="C27" s="23">
        <v>2282</v>
      </c>
      <c r="D27" s="23">
        <v>2432</v>
      </c>
      <c r="E27" s="23">
        <v>2432</v>
      </c>
      <c r="F27" s="23">
        <v>2432</v>
      </c>
      <c r="G27" s="23">
        <v>3984.4256999999998</v>
      </c>
      <c r="H27" s="23">
        <v>4732.0002335810004</v>
      </c>
      <c r="I27" s="23">
        <v>4732.0002335921699</v>
      </c>
      <c r="J27" s="23">
        <v>4732.0002336175403</v>
      </c>
      <c r="K27" s="23">
        <v>5435.3862179808793</v>
      </c>
      <c r="L27" s="23">
        <v>5706.6065050191501</v>
      </c>
      <c r="M27" s="23">
        <v>5706.6065051228506</v>
      </c>
      <c r="N27" s="23">
        <v>6706.6065051738105</v>
      </c>
      <c r="O27" s="23">
        <v>6706.6065052142803</v>
      </c>
      <c r="P27" s="23">
        <v>6706.6065052198401</v>
      </c>
      <c r="Q27" s="23">
        <v>8198.8201048423598</v>
      </c>
      <c r="R27" s="23">
        <v>10069.78184</v>
      </c>
      <c r="S27" s="23">
        <v>10229.25484</v>
      </c>
      <c r="T27" s="23">
        <v>10233.082340000001</v>
      </c>
      <c r="U27" s="23">
        <v>10810.87724</v>
      </c>
      <c r="V27" s="23">
        <v>11249.787585287799</v>
      </c>
      <c r="W27" s="23">
        <v>11249.787585731421</v>
      </c>
      <c r="Y27" s="7"/>
      <c r="Z27" s="7"/>
      <c r="AA27" s="7"/>
      <c r="AB27" s="7"/>
      <c r="AC27" s="7"/>
    </row>
    <row r="28" spans="1:29" s="26" customFormat="1">
      <c r="A28" s="27" t="s">
        <v>119</v>
      </c>
      <c r="B28" s="27" t="s">
        <v>32</v>
      </c>
      <c r="C28" s="23">
        <v>0</v>
      </c>
      <c r="D28" s="23">
        <v>0</v>
      </c>
      <c r="E28" s="23">
        <v>0</v>
      </c>
      <c r="F28" s="23">
        <v>0</v>
      </c>
      <c r="G28" s="23">
        <v>0</v>
      </c>
      <c r="H28" s="23">
        <v>0</v>
      </c>
      <c r="I28" s="23">
        <v>0</v>
      </c>
      <c r="J28" s="23">
        <v>0</v>
      </c>
      <c r="K28" s="23">
        <v>0</v>
      </c>
      <c r="L28" s="23">
        <v>5.4381356999999998E-4</v>
      </c>
      <c r="M28" s="23">
        <v>140.22024999999999</v>
      </c>
      <c r="N28" s="23">
        <v>140.22024999999999</v>
      </c>
      <c r="O28" s="23">
        <v>264.17397999999997</v>
      </c>
      <c r="P28" s="23">
        <v>264.17397999999997</v>
      </c>
      <c r="Q28" s="23">
        <v>387.44884999999999</v>
      </c>
      <c r="R28" s="23">
        <v>561.27890000000002</v>
      </c>
      <c r="S28" s="23">
        <v>561.27890000000002</v>
      </c>
      <c r="T28" s="23">
        <v>561.27890000000002</v>
      </c>
      <c r="U28" s="23">
        <v>855.47709999999995</v>
      </c>
      <c r="V28" s="23">
        <v>855.47709999999995</v>
      </c>
      <c r="W28" s="23">
        <v>855.47739999999999</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2471.4352044173002</v>
      </c>
      <c r="R29" s="23">
        <v>3950.7085899999988</v>
      </c>
      <c r="S29" s="23">
        <v>3965.089289999999</v>
      </c>
      <c r="T29" s="23">
        <v>3965.089289999999</v>
      </c>
      <c r="U29" s="23">
        <v>3965.089289999999</v>
      </c>
      <c r="V29" s="23">
        <v>3965.089289999999</v>
      </c>
      <c r="W29" s="23">
        <v>4270.0484899999992</v>
      </c>
      <c r="Y29" s="7"/>
      <c r="Z29" s="7"/>
      <c r="AA29" s="7"/>
      <c r="AB29" s="7"/>
      <c r="AC29" s="7"/>
    </row>
    <row r="30" spans="1:29" s="26" customFormat="1">
      <c r="A30" s="27" t="s">
        <v>119</v>
      </c>
      <c r="B30" s="27" t="s">
        <v>52</v>
      </c>
      <c r="C30" s="23">
        <v>25.01600027084341</v>
      </c>
      <c r="D30" s="23">
        <v>39.703998088836649</v>
      </c>
      <c r="E30" s="23">
        <v>61.198000907897928</v>
      </c>
      <c r="F30" s="23">
        <v>92.082002639770394</v>
      </c>
      <c r="G30" s="23">
        <v>134.95599555969159</v>
      </c>
      <c r="H30" s="23">
        <v>191.79000473022438</v>
      </c>
      <c r="I30" s="23">
        <v>261.38399887084893</v>
      </c>
      <c r="J30" s="23">
        <v>342.74099731445313</v>
      </c>
      <c r="K30" s="23">
        <v>447.92901611328102</v>
      </c>
      <c r="L30" s="23">
        <v>547.61801147460903</v>
      </c>
      <c r="M30" s="23">
        <v>676.48001098632699</v>
      </c>
      <c r="N30" s="23">
        <v>801.42098999023403</v>
      </c>
      <c r="O30" s="23">
        <v>918.48297119140511</v>
      </c>
      <c r="P30" s="23">
        <v>1016.7329711914051</v>
      </c>
      <c r="Q30" s="23">
        <v>1105.925994873046</v>
      </c>
      <c r="R30" s="23">
        <v>1189.856964111327</v>
      </c>
      <c r="S30" s="23">
        <v>1273.4400024414051</v>
      </c>
      <c r="T30" s="23">
        <v>1359.6749877929681</v>
      </c>
      <c r="U30" s="23">
        <v>1451.8860168456999</v>
      </c>
      <c r="V30" s="23">
        <v>1556.0349426269499</v>
      </c>
      <c r="W30" s="23">
        <v>1661.1780090331949</v>
      </c>
      <c r="Y30" s="7"/>
      <c r="Z30" s="7"/>
      <c r="AA30" s="7"/>
      <c r="AB30" s="7"/>
      <c r="AC30" s="7"/>
    </row>
    <row r="31" spans="1:29" s="26" customFormat="1">
      <c r="A31" s="29" t="s">
        <v>118</v>
      </c>
      <c r="B31" s="29"/>
      <c r="C31" s="28">
        <v>19307</v>
      </c>
      <c r="D31" s="28">
        <v>18982</v>
      </c>
      <c r="E31" s="28">
        <v>17507</v>
      </c>
      <c r="F31" s="28">
        <v>16958.138977193397</v>
      </c>
      <c r="G31" s="28">
        <v>18065.687460999998</v>
      </c>
      <c r="H31" s="28">
        <v>18481.116213581001</v>
      </c>
      <c r="I31" s="28">
        <v>18481.11621359217</v>
      </c>
      <c r="J31" s="28">
        <v>18681.116163617538</v>
      </c>
      <c r="K31" s="28">
        <v>19005.157967980878</v>
      </c>
      <c r="L31" s="28">
        <v>19276.37825501915</v>
      </c>
      <c r="M31" s="28">
        <v>19256.856521130801</v>
      </c>
      <c r="N31" s="28">
        <v>21586.855148165181</v>
      </c>
      <c r="O31" s="28">
        <v>22465.083248221672</v>
      </c>
      <c r="P31" s="28">
        <v>22465.083248231069</v>
      </c>
      <c r="Q31" s="28">
        <v>21420.36668484236</v>
      </c>
      <c r="R31" s="28">
        <v>23244.328419999998</v>
      </c>
      <c r="S31" s="28">
        <v>23234.360670000002</v>
      </c>
      <c r="T31" s="28">
        <v>23036.188170000001</v>
      </c>
      <c r="U31" s="28">
        <v>24080.235699999997</v>
      </c>
      <c r="V31" s="28">
        <v>24158.146045287798</v>
      </c>
      <c r="W31" s="28">
        <v>26364.615585731422</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6678.2226066311596</v>
      </c>
      <c r="G34" s="23">
        <v>5801.0802410863298</v>
      </c>
      <c r="H34" s="23">
        <v>5605.387862138009</v>
      </c>
      <c r="I34" s="23">
        <v>5482.1552821340492</v>
      </c>
      <c r="J34" s="23">
        <v>5255.3875210732594</v>
      </c>
      <c r="K34" s="23">
        <v>5255.3875210515098</v>
      </c>
      <c r="L34" s="23">
        <v>5255.3875210607548</v>
      </c>
      <c r="M34" s="23">
        <v>5255.3875210518636</v>
      </c>
      <c r="N34" s="23">
        <v>5255.387521049769</v>
      </c>
      <c r="O34" s="23">
        <v>5255.3875210322694</v>
      </c>
      <c r="P34" s="23">
        <v>5214.1637411143802</v>
      </c>
      <c r="Q34" s="23">
        <v>5214.1637410189596</v>
      </c>
      <c r="R34" s="23">
        <v>4555.3875900000003</v>
      </c>
      <c r="S34" s="23">
        <v>3896</v>
      </c>
      <c r="T34" s="23">
        <v>3896</v>
      </c>
      <c r="U34" s="23">
        <v>3896</v>
      </c>
      <c r="V34" s="23">
        <v>3896</v>
      </c>
      <c r="W34" s="23">
        <v>2545.2369344849999</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1377</v>
      </c>
      <c r="D40" s="23">
        <v>1377</v>
      </c>
      <c r="E40" s="23">
        <v>1377</v>
      </c>
      <c r="F40" s="23">
        <v>1811.4738</v>
      </c>
      <c r="G40" s="23">
        <v>3285.8040899999996</v>
      </c>
      <c r="H40" s="23">
        <v>3677.0001820981197</v>
      </c>
      <c r="I40" s="23">
        <v>3678.9782859022798</v>
      </c>
      <c r="J40" s="23">
        <v>4771.5132960067904</v>
      </c>
      <c r="K40" s="23">
        <v>4771.513296008</v>
      </c>
      <c r="L40" s="23">
        <v>4771.5132960088604</v>
      </c>
      <c r="M40" s="23">
        <v>5413.4104321097302</v>
      </c>
      <c r="N40" s="23">
        <v>6419.5751621148393</v>
      </c>
      <c r="O40" s="23">
        <v>6419.5752687087697</v>
      </c>
      <c r="P40" s="23">
        <v>7419.2297371299992</v>
      </c>
      <c r="Q40" s="23">
        <v>8549.1169365945007</v>
      </c>
      <c r="R40" s="23">
        <v>9550.3875824621009</v>
      </c>
      <c r="S40" s="23">
        <v>10157.852582486561</v>
      </c>
      <c r="T40" s="23">
        <v>10157.852582490901</v>
      </c>
      <c r="U40" s="23">
        <v>10157.85258250044</v>
      </c>
      <c r="V40" s="23">
        <v>10513.9773425026</v>
      </c>
      <c r="W40" s="23">
        <v>10706.973642509929</v>
      </c>
    </row>
    <row r="41" spans="1:29" s="26" customFormat="1">
      <c r="A41" s="27" t="s">
        <v>120</v>
      </c>
      <c r="B41" s="27" t="s">
        <v>64</v>
      </c>
      <c r="C41" s="23">
        <v>2374</v>
      </c>
      <c r="D41" s="23">
        <v>2429</v>
      </c>
      <c r="E41" s="23">
        <v>2429</v>
      </c>
      <c r="F41" s="23">
        <v>2429</v>
      </c>
      <c r="G41" s="23">
        <v>2429</v>
      </c>
      <c r="H41" s="23">
        <v>2429.0001402872599</v>
      </c>
      <c r="I41" s="23">
        <v>2429.00014029769</v>
      </c>
      <c r="J41" s="23">
        <v>2429.0001403013398</v>
      </c>
      <c r="K41" s="23">
        <v>2429.0001403183001</v>
      </c>
      <c r="L41" s="23">
        <v>2505.5419902897552</v>
      </c>
      <c r="M41" s="23">
        <v>3125.1795499999998</v>
      </c>
      <c r="N41" s="23">
        <v>3149.8063899999988</v>
      </c>
      <c r="O41" s="23">
        <v>3523.2665299999999</v>
      </c>
      <c r="P41" s="23">
        <v>3523.2665299999999</v>
      </c>
      <c r="Q41" s="23">
        <v>3523.2665299999999</v>
      </c>
      <c r="R41" s="23">
        <v>3402.2665299999999</v>
      </c>
      <c r="S41" s="23">
        <v>3352.2665299999999</v>
      </c>
      <c r="T41" s="23">
        <v>3352.2665299999999</v>
      </c>
      <c r="U41" s="23">
        <v>3352.2665299999999</v>
      </c>
      <c r="V41" s="23">
        <v>4312.6195299999999</v>
      </c>
      <c r="W41" s="23">
        <v>6523.2114299999994</v>
      </c>
    </row>
    <row r="42" spans="1:29" s="26" customFormat="1">
      <c r="A42" s="27" t="s">
        <v>120</v>
      </c>
      <c r="B42" s="27" t="s">
        <v>32</v>
      </c>
      <c r="C42" s="23">
        <v>20</v>
      </c>
      <c r="D42" s="23">
        <v>20</v>
      </c>
      <c r="E42" s="23">
        <v>20</v>
      </c>
      <c r="F42" s="23">
        <v>20</v>
      </c>
      <c r="G42" s="23">
        <v>20</v>
      </c>
      <c r="H42" s="23">
        <v>20</v>
      </c>
      <c r="I42" s="23">
        <v>20</v>
      </c>
      <c r="J42" s="23">
        <v>258.66867000000002</v>
      </c>
      <c r="K42" s="23">
        <v>258.66867000000002</v>
      </c>
      <c r="L42" s="23">
        <v>376.24826000000002</v>
      </c>
      <c r="M42" s="23">
        <v>397.08483999999999</v>
      </c>
      <c r="N42" s="23">
        <v>397.08483999999999</v>
      </c>
      <c r="O42" s="23">
        <v>397.08483999999999</v>
      </c>
      <c r="P42" s="23">
        <v>397.08483999999999</v>
      </c>
      <c r="Q42" s="23">
        <v>397.08483999999999</v>
      </c>
      <c r="R42" s="23">
        <v>724.22455000000002</v>
      </c>
      <c r="S42" s="23">
        <v>724.22455000000002</v>
      </c>
      <c r="T42" s="23">
        <v>724.22455000000002</v>
      </c>
      <c r="U42" s="23">
        <v>1169.3280999999999</v>
      </c>
      <c r="V42" s="23">
        <v>1169.3280999999999</v>
      </c>
      <c r="W42" s="23">
        <v>1169.3280999999999</v>
      </c>
    </row>
    <row r="43" spans="1:29"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570.00031135646998</v>
      </c>
      <c r="S43" s="23">
        <v>916.33596999999997</v>
      </c>
      <c r="T43" s="23">
        <v>916.33596999999997</v>
      </c>
      <c r="U43" s="23">
        <v>916.33596999999997</v>
      </c>
      <c r="V43" s="23">
        <v>916.33596999999997</v>
      </c>
      <c r="W43" s="23">
        <v>1767.8823</v>
      </c>
    </row>
    <row r="44" spans="1:29" s="26" customFormat="1">
      <c r="A44" s="27" t="s">
        <v>120</v>
      </c>
      <c r="B44" s="27" t="s">
        <v>52</v>
      </c>
      <c r="C44" s="23">
        <v>11.84200024604794</v>
      </c>
      <c r="D44" s="23">
        <v>19.004999160766559</v>
      </c>
      <c r="E44" s="23">
        <v>29.35400009155266</v>
      </c>
      <c r="F44" s="23">
        <v>44.463000774383517</v>
      </c>
      <c r="G44" s="23">
        <v>65.595000267028794</v>
      </c>
      <c r="H44" s="23">
        <v>93.906997680664006</v>
      </c>
      <c r="I44" s="23">
        <v>128.11200141906639</v>
      </c>
      <c r="J44" s="23">
        <v>170.33100128173768</v>
      </c>
      <c r="K44" s="23">
        <v>224.36600494384737</v>
      </c>
      <c r="L44" s="23">
        <v>284.6400070190424</v>
      </c>
      <c r="M44" s="23">
        <v>369.21800231933537</v>
      </c>
      <c r="N44" s="23">
        <v>447.06698608398301</v>
      </c>
      <c r="O44" s="23">
        <v>529.74201965331906</v>
      </c>
      <c r="P44" s="23">
        <v>601.98800659179597</v>
      </c>
      <c r="Q44" s="23">
        <v>668.15499877929597</v>
      </c>
      <c r="R44" s="23">
        <v>728.96501159667901</v>
      </c>
      <c r="S44" s="23">
        <v>789.08801269531091</v>
      </c>
      <c r="T44" s="23">
        <v>851.26399230956895</v>
      </c>
      <c r="U44" s="23">
        <v>916.15402221679597</v>
      </c>
      <c r="V44" s="23">
        <v>989.02899169921807</v>
      </c>
      <c r="W44" s="23">
        <v>1064.0499877929678</v>
      </c>
    </row>
    <row r="45" spans="1:29" s="26" customFormat="1">
      <c r="A45" s="29" t="s">
        <v>118</v>
      </c>
      <c r="B45" s="29"/>
      <c r="C45" s="28">
        <v>15536</v>
      </c>
      <c r="D45" s="28">
        <v>15591</v>
      </c>
      <c r="E45" s="28">
        <v>15591</v>
      </c>
      <c r="F45" s="28">
        <v>14577.696406631159</v>
      </c>
      <c r="G45" s="28">
        <v>15174.884331086329</v>
      </c>
      <c r="H45" s="28">
        <v>15370.38818452339</v>
      </c>
      <c r="I45" s="28">
        <v>15249.133708334019</v>
      </c>
      <c r="J45" s="28">
        <v>16114.900957381387</v>
      </c>
      <c r="K45" s="28">
        <v>16114.900957377811</v>
      </c>
      <c r="L45" s="28">
        <v>16191.44280735937</v>
      </c>
      <c r="M45" s="28">
        <v>17452.977503161594</v>
      </c>
      <c r="N45" s="28">
        <v>18483.769073164607</v>
      </c>
      <c r="O45" s="28">
        <v>18565.22931974104</v>
      </c>
      <c r="P45" s="28">
        <v>19406.66000824438</v>
      </c>
      <c r="Q45" s="28">
        <v>20536.547207613461</v>
      </c>
      <c r="R45" s="28">
        <v>20373.041702462102</v>
      </c>
      <c r="S45" s="28">
        <v>20185.119112486562</v>
      </c>
      <c r="T45" s="28">
        <v>20185.119112490902</v>
      </c>
      <c r="U45" s="28">
        <v>20042.119112500441</v>
      </c>
      <c r="V45" s="28">
        <v>21358.5968725026</v>
      </c>
      <c r="W45" s="28">
        <v>22411.42200699493</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4084.8539424227301</v>
      </c>
      <c r="G49" s="23">
        <v>3710.1178523544063</v>
      </c>
      <c r="H49" s="23">
        <v>3710.1178523536701</v>
      </c>
      <c r="I49" s="23">
        <v>3622.3064123532404</v>
      </c>
      <c r="J49" s="23">
        <v>3031.205542352835</v>
      </c>
      <c r="K49" s="23">
        <v>3031.2055423521601</v>
      </c>
      <c r="L49" s="23">
        <v>3031.20543</v>
      </c>
      <c r="M49" s="23">
        <v>2706.0878667033298</v>
      </c>
      <c r="N49" s="23">
        <v>2706.08763</v>
      </c>
      <c r="O49" s="23">
        <v>2706.08763</v>
      </c>
      <c r="P49" s="23">
        <v>2706.08763</v>
      </c>
      <c r="Q49" s="23">
        <v>2706.08763</v>
      </c>
      <c r="R49" s="23">
        <v>2706.08763</v>
      </c>
      <c r="S49" s="23">
        <v>2706.08763</v>
      </c>
      <c r="T49" s="23">
        <v>2706.08763</v>
      </c>
      <c r="U49" s="23">
        <v>2706.08763</v>
      </c>
      <c r="V49" s="23">
        <v>2706.08763</v>
      </c>
      <c r="W49" s="23">
        <v>2706.08763</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3818.0001021114899</v>
      </c>
      <c r="J54" s="23">
        <v>4045.2627159112399</v>
      </c>
      <c r="K54" s="23">
        <v>4745.2626</v>
      </c>
      <c r="L54" s="23">
        <v>4745.2626</v>
      </c>
      <c r="M54" s="23">
        <v>4745.2627454344902</v>
      </c>
      <c r="N54" s="23">
        <v>4745.2627619355499</v>
      </c>
      <c r="O54" s="23">
        <v>4745.2627662422101</v>
      </c>
      <c r="P54" s="23">
        <v>5203.3184062523596</v>
      </c>
      <c r="Q54" s="23">
        <v>5518.0002905414203</v>
      </c>
      <c r="R54" s="23">
        <v>5518.0002905507999</v>
      </c>
      <c r="S54" s="23">
        <v>6575.7567905562901</v>
      </c>
      <c r="T54" s="23">
        <v>6504.8972905923101</v>
      </c>
      <c r="U54" s="23">
        <v>6504.8986820227501</v>
      </c>
      <c r="V54" s="23">
        <v>6539.0315446709592</v>
      </c>
      <c r="W54" s="23">
        <v>6539.0315446958093</v>
      </c>
    </row>
    <row r="55" spans="1:23" s="26" customFormat="1">
      <c r="A55" s="27" t="s">
        <v>121</v>
      </c>
      <c r="B55" s="27" t="s">
        <v>64</v>
      </c>
      <c r="C55" s="23">
        <v>1088</v>
      </c>
      <c r="D55" s="23">
        <v>1088</v>
      </c>
      <c r="E55" s="23">
        <v>1088</v>
      </c>
      <c r="F55" s="23">
        <v>1088</v>
      </c>
      <c r="G55" s="23">
        <v>1088</v>
      </c>
      <c r="H55" s="23">
        <v>1088</v>
      </c>
      <c r="I55" s="23">
        <v>1088.0009949451</v>
      </c>
      <c r="J55" s="23">
        <v>1088.0009949584</v>
      </c>
      <c r="K55" s="23">
        <v>1366.6368</v>
      </c>
      <c r="L55" s="23">
        <v>1827.1394</v>
      </c>
      <c r="M55" s="23">
        <v>2872.0155999999997</v>
      </c>
      <c r="N55" s="23">
        <v>3011.6617000000001</v>
      </c>
      <c r="O55" s="23">
        <v>3267.6754999999998</v>
      </c>
      <c r="P55" s="23">
        <v>3267.6754999999998</v>
      </c>
      <c r="Q55" s="23">
        <v>3468</v>
      </c>
      <c r="R55" s="23">
        <v>3468</v>
      </c>
      <c r="S55" s="23">
        <v>3468.00011214396</v>
      </c>
      <c r="T55" s="23">
        <v>3468.0002437640701</v>
      </c>
      <c r="U55" s="23">
        <v>3468.0002439948603</v>
      </c>
      <c r="V55" s="23">
        <v>3468.0002440600501</v>
      </c>
      <c r="W55" s="23">
        <v>4011.4020399999999</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20.00012943015</v>
      </c>
      <c r="R56" s="23">
        <v>20.000129442759999</v>
      </c>
      <c r="S56" s="23">
        <v>20.00012944953</v>
      </c>
      <c r="T56" s="23">
        <v>20.000129456149999</v>
      </c>
      <c r="U56" s="23">
        <v>20.001070197000001</v>
      </c>
      <c r="V56" s="23">
        <v>20.001070205600001</v>
      </c>
      <c r="W56" s="23">
        <v>20.006402559000001</v>
      </c>
    </row>
    <row r="57" spans="1:23" s="26" customFormat="1">
      <c r="A57" s="27" t="s">
        <v>121</v>
      </c>
      <c r="B57" s="27" t="s">
        <v>69</v>
      </c>
      <c r="C57" s="23">
        <v>0</v>
      </c>
      <c r="D57" s="23">
        <v>0</v>
      </c>
      <c r="E57" s="23">
        <v>0</v>
      </c>
      <c r="F57" s="23">
        <v>0.21632472999999999</v>
      </c>
      <c r="G57" s="23">
        <v>0.21632472999999999</v>
      </c>
      <c r="H57" s="23">
        <v>63.482486999999999</v>
      </c>
      <c r="I57" s="23">
        <v>229.30029999999999</v>
      </c>
      <c r="J57" s="23">
        <v>501.25850000000003</v>
      </c>
      <c r="K57" s="23">
        <v>658.51990000000001</v>
      </c>
      <c r="L57" s="23">
        <v>658.51990000000001</v>
      </c>
      <c r="M57" s="23">
        <v>847.04755</v>
      </c>
      <c r="N57" s="23">
        <v>913.41570000000002</v>
      </c>
      <c r="O57" s="23">
        <v>913.41570000000002</v>
      </c>
      <c r="P57" s="23">
        <v>913.41570000000002</v>
      </c>
      <c r="Q57" s="23">
        <v>1176.3878</v>
      </c>
      <c r="R57" s="23">
        <v>1176.3878</v>
      </c>
      <c r="S57" s="23">
        <v>1176.3878</v>
      </c>
      <c r="T57" s="23">
        <v>1176.3878</v>
      </c>
      <c r="U57" s="23">
        <v>1450.5378000000001</v>
      </c>
      <c r="V57" s="23">
        <v>1450.5378000000001</v>
      </c>
      <c r="W57" s="23">
        <v>1883.8969999999999</v>
      </c>
    </row>
    <row r="58" spans="1:23" s="26" customFormat="1">
      <c r="A58" s="27" t="s">
        <v>121</v>
      </c>
      <c r="B58" s="27" t="s">
        <v>52</v>
      </c>
      <c r="C58" s="23">
        <v>13.892000317573469</v>
      </c>
      <c r="D58" s="23">
        <v>22.649999856948771</v>
      </c>
      <c r="E58" s="23">
        <v>34.591999292373558</v>
      </c>
      <c r="F58" s="23">
        <v>52.632001399993882</v>
      </c>
      <c r="G58" s="23">
        <v>78.731002807617102</v>
      </c>
      <c r="H58" s="23">
        <v>115.96300315856919</v>
      </c>
      <c r="I58" s="23">
        <v>167.26799392700121</v>
      </c>
      <c r="J58" s="23">
        <v>235.19099807739198</v>
      </c>
      <c r="K58" s="23">
        <v>322.48598861694268</v>
      </c>
      <c r="L58" s="23">
        <v>409.78600311279274</v>
      </c>
      <c r="M58" s="23">
        <v>530.108009338378</v>
      </c>
      <c r="N58" s="23">
        <v>643.83900451660099</v>
      </c>
      <c r="O58" s="23">
        <v>758.35401916503906</v>
      </c>
      <c r="P58" s="23">
        <v>865.12199401855401</v>
      </c>
      <c r="Q58" s="23">
        <v>966.22801208496003</v>
      </c>
      <c r="R58" s="23">
        <v>1055.391967773437</v>
      </c>
      <c r="S58" s="23">
        <v>1140.014007568358</v>
      </c>
      <c r="T58" s="23">
        <v>1225.154998779296</v>
      </c>
      <c r="U58" s="23">
        <v>1313.720001220702</v>
      </c>
      <c r="V58" s="23">
        <v>1416.7400207519531</v>
      </c>
      <c r="W58" s="23">
        <v>1521.0869445800731</v>
      </c>
    </row>
    <row r="59" spans="1:23" s="26" customFormat="1">
      <c r="A59" s="29" t="s">
        <v>118</v>
      </c>
      <c r="B59" s="29"/>
      <c r="C59" s="28">
        <v>14345</v>
      </c>
      <c r="D59" s="28">
        <v>14360</v>
      </c>
      <c r="E59" s="28">
        <v>14360</v>
      </c>
      <c r="F59" s="28">
        <v>13609.853942422731</v>
      </c>
      <c r="G59" s="28">
        <v>13235.117852354406</v>
      </c>
      <c r="H59" s="28">
        <v>13235.117852353669</v>
      </c>
      <c r="I59" s="28">
        <v>13147.307509409829</v>
      </c>
      <c r="J59" s="28">
        <v>12783.469253222474</v>
      </c>
      <c r="K59" s="28">
        <v>13762.10494235216</v>
      </c>
      <c r="L59" s="28">
        <v>14222.60743</v>
      </c>
      <c r="M59" s="28">
        <v>14942.366212137818</v>
      </c>
      <c r="N59" s="28">
        <v>15082.01209193555</v>
      </c>
      <c r="O59" s="28">
        <v>15168.02589624221</v>
      </c>
      <c r="P59" s="28">
        <v>15626.081536252359</v>
      </c>
      <c r="Q59" s="28">
        <v>16141.08792054142</v>
      </c>
      <c r="R59" s="28">
        <v>16141.087920550799</v>
      </c>
      <c r="S59" s="28">
        <v>17198.844532700248</v>
      </c>
      <c r="T59" s="28">
        <v>17127.985164356378</v>
      </c>
      <c r="U59" s="28">
        <v>16187.986556017609</v>
      </c>
      <c r="V59" s="28">
        <v>16222.11941873101</v>
      </c>
      <c r="W59" s="28">
        <v>16765.521214695811</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2274.5988499999999</v>
      </c>
      <c r="I68" s="23">
        <v>2358.0041900000001</v>
      </c>
      <c r="J68" s="23">
        <v>2993.3918400000002</v>
      </c>
      <c r="K68" s="23">
        <v>3070.9995400000003</v>
      </c>
      <c r="L68" s="23">
        <v>3054.1737800000001</v>
      </c>
      <c r="M68" s="23">
        <v>3079.6133900000004</v>
      </c>
      <c r="N68" s="23">
        <v>3583.5845199999994</v>
      </c>
      <c r="O68" s="23">
        <v>3389.5845199999994</v>
      </c>
      <c r="P68" s="23">
        <v>3389.5845199999994</v>
      </c>
      <c r="Q68" s="23">
        <v>3532.4431300000001</v>
      </c>
      <c r="R68" s="23">
        <v>3503.0000225421704</v>
      </c>
      <c r="S68" s="23">
        <v>3851.1161925573301</v>
      </c>
      <c r="T68" s="23">
        <v>3692.1161925886499</v>
      </c>
      <c r="U68" s="23">
        <v>3842.9117299999998</v>
      </c>
      <c r="V68" s="23">
        <v>3803.9117299999998</v>
      </c>
      <c r="W68" s="23">
        <v>3803.9117299999998</v>
      </c>
    </row>
    <row r="69" spans="1:23" s="26" customFormat="1">
      <c r="A69" s="27" t="s">
        <v>122</v>
      </c>
      <c r="B69" s="27" t="s">
        <v>64</v>
      </c>
      <c r="C69" s="23">
        <v>353</v>
      </c>
      <c r="D69" s="23">
        <v>353</v>
      </c>
      <c r="E69" s="23">
        <v>353</v>
      </c>
      <c r="F69" s="23">
        <v>353</v>
      </c>
      <c r="G69" s="23">
        <v>353</v>
      </c>
      <c r="H69" s="23">
        <v>353</v>
      </c>
      <c r="I69" s="23">
        <v>395.37186400000002</v>
      </c>
      <c r="J69" s="23">
        <v>395.37186400000002</v>
      </c>
      <c r="K69" s="23">
        <v>395.37186400000002</v>
      </c>
      <c r="L69" s="23">
        <v>395.37186400000002</v>
      </c>
      <c r="M69" s="23">
        <v>395.37186400000002</v>
      </c>
      <c r="N69" s="23">
        <v>395.37186400000002</v>
      </c>
      <c r="O69" s="23">
        <v>567.24145999999996</v>
      </c>
      <c r="P69" s="23">
        <v>567.24145999999996</v>
      </c>
      <c r="Q69" s="23">
        <v>567.24145999999996</v>
      </c>
      <c r="R69" s="23">
        <v>914.56415000000004</v>
      </c>
      <c r="S69" s="23">
        <v>914.56415000000004</v>
      </c>
      <c r="T69" s="23">
        <v>1066.7503000000002</v>
      </c>
      <c r="U69" s="23">
        <v>1066.7503000000002</v>
      </c>
      <c r="V69" s="23">
        <v>1351.4440300000001</v>
      </c>
      <c r="W69" s="23">
        <v>1352.9999400000002</v>
      </c>
    </row>
    <row r="70" spans="1:23" s="26" customFormat="1">
      <c r="A70" s="27" t="s">
        <v>122</v>
      </c>
      <c r="B70" s="27" t="s">
        <v>32</v>
      </c>
      <c r="C70" s="23">
        <v>205</v>
      </c>
      <c r="D70" s="23">
        <v>205</v>
      </c>
      <c r="E70" s="23">
        <v>205</v>
      </c>
      <c r="F70" s="23">
        <v>205</v>
      </c>
      <c r="G70" s="23">
        <v>205</v>
      </c>
      <c r="H70" s="23">
        <v>205</v>
      </c>
      <c r="I70" s="23">
        <v>205</v>
      </c>
      <c r="J70" s="23">
        <v>205</v>
      </c>
      <c r="K70" s="23">
        <v>205</v>
      </c>
      <c r="L70" s="23">
        <v>175.00010998869001</v>
      </c>
      <c r="M70" s="23">
        <v>175.00010999018599</v>
      </c>
      <c r="N70" s="23">
        <v>175.00010999091</v>
      </c>
      <c r="O70" s="23">
        <v>175.00010999188001</v>
      </c>
      <c r="P70" s="23">
        <v>150.00010999379001</v>
      </c>
      <c r="Q70" s="23">
        <v>377.68647999999996</v>
      </c>
      <c r="R70" s="23">
        <v>499.90291999999999</v>
      </c>
      <c r="S70" s="23">
        <v>499.90291999999999</v>
      </c>
      <c r="T70" s="23">
        <v>499.90291999999999</v>
      </c>
      <c r="U70" s="23">
        <v>1183.0504000000001</v>
      </c>
      <c r="V70" s="23">
        <v>1183.0504000000001</v>
      </c>
      <c r="W70" s="23">
        <v>1841.6222</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12.52200007438652</v>
      </c>
      <c r="D72" s="23">
        <v>21.238999962806652</v>
      </c>
      <c r="E72" s="23">
        <v>28.024999618530217</v>
      </c>
      <c r="F72" s="23">
        <v>36.14499950408932</v>
      </c>
      <c r="G72" s="23">
        <v>48.789000988006521</v>
      </c>
      <c r="H72" s="23">
        <v>68.467000484466524</v>
      </c>
      <c r="I72" s="23">
        <v>91.850003242492491</v>
      </c>
      <c r="J72" s="23">
        <v>115.94499969482411</v>
      </c>
      <c r="K72" s="23">
        <v>145.23299789428609</v>
      </c>
      <c r="L72" s="23">
        <v>173.4100074768057</v>
      </c>
      <c r="M72" s="23">
        <v>214.6700057983391</v>
      </c>
      <c r="N72" s="23">
        <v>250.1699981689448</v>
      </c>
      <c r="O72" s="23">
        <v>284.16101074218739</v>
      </c>
      <c r="P72" s="23">
        <v>312.40999603271428</v>
      </c>
      <c r="Q72" s="23">
        <v>337.17100524902332</v>
      </c>
      <c r="R72" s="23">
        <v>358.63700103759709</v>
      </c>
      <c r="S72" s="23">
        <v>379.96401214599501</v>
      </c>
      <c r="T72" s="23">
        <v>401.78199005126805</v>
      </c>
      <c r="U72" s="23">
        <v>424.49101257324105</v>
      </c>
      <c r="V72" s="23">
        <v>451.54799652099496</v>
      </c>
      <c r="W72" s="23">
        <v>478.70400238036996</v>
      </c>
    </row>
    <row r="73" spans="1:23" s="26" customFormat="1">
      <c r="A73" s="29" t="s">
        <v>118</v>
      </c>
      <c r="B73" s="29"/>
      <c r="C73" s="28">
        <v>5711</v>
      </c>
      <c r="D73" s="28">
        <v>5797</v>
      </c>
      <c r="E73" s="28">
        <v>5317</v>
      </c>
      <c r="F73" s="28">
        <v>5137</v>
      </c>
      <c r="G73" s="28">
        <v>5137</v>
      </c>
      <c r="H73" s="28">
        <v>5271.5988500000003</v>
      </c>
      <c r="I73" s="28">
        <v>5397.3760539999994</v>
      </c>
      <c r="J73" s="28">
        <v>6032.763704</v>
      </c>
      <c r="K73" s="28">
        <v>6110.3714040000004</v>
      </c>
      <c r="L73" s="28">
        <v>5710.5456439999998</v>
      </c>
      <c r="M73" s="28">
        <v>5735.9852540000002</v>
      </c>
      <c r="N73" s="28">
        <v>5970.9563839999992</v>
      </c>
      <c r="O73" s="28">
        <v>5948.8259799999996</v>
      </c>
      <c r="P73" s="28">
        <v>5948.8259799999996</v>
      </c>
      <c r="Q73" s="28">
        <v>5211.6845899999998</v>
      </c>
      <c r="R73" s="28">
        <v>5529.5641725421701</v>
      </c>
      <c r="S73" s="28">
        <v>5348.6803425573307</v>
      </c>
      <c r="T73" s="28">
        <v>5341.8664925886496</v>
      </c>
      <c r="U73" s="28">
        <v>5492.6620299999995</v>
      </c>
      <c r="V73" s="28">
        <v>5738.3557600000004</v>
      </c>
      <c r="W73" s="28">
        <v>5739.9116699999995</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574</v>
      </c>
      <c r="D82" s="23">
        <v>574</v>
      </c>
      <c r="E82" s="23">
        <v>715.65576900000008</v>
      </c>
      <c r="F82" s="23">
        <v>857.31181999999899</v>
      </c>
      <c r="G82" s="23">
        <v>998.7038986</v>
      </c>
      <c r="H82" s="23">
        <v>1135.8593099999998</v>
      </c>
      <c r="I82" s="23">
        <v>1273.0149699999999</v>
      </c>
      <c r="J82" s="23">
        <v>1410.1704</v>
      </c>
      <c r="K82" s="23">
        <v>1547.3257899999999</v>
      </c>
      <c r="L82" s="23">
        <v>1687.9235299999991</v>
      </c>
      <c r="M82" s="23">
        <v>1829.57935</v>
      </c>
      <c r="N82" s="23">
        <v>1966.7347300000001</v>
      </c>
      <c r="O82" s="23">
        <v>2103.8904441660297</v>
      </c>
      <c r="P82" s="23">
        <v>2241.04589230785</v>
      </c>
      <c r="Q82" s="23">
        <v>2378.2012326828999</v>
      </c>
      <c r="R82" s="23">
        <v>2515.35696195433</v>
      </c>
      <c r="S82" s="23">
        <v>2652.5123230921399</v>
      </c>
      <c r="T82" s="23">
        <v>2789.6677832219898</v>
      </c>
      <c r="U82" s="23">
        <v>2930.4041595786803</v>
      </c>
      <c r="V82" s="23">
        <v>2999.6561298426395</v>
      </c>
      <c r="W82" s="23">
        <v>2999.65612984576</v>
      </c>
    </row>
    <row r="83" spans="1:29"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150</v>
      </c>
      <c r="W83" s="23">
        <v>150</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1.748000040650366</v>
      </c>
      <c r="D86" s="23">
        <v>2.6260000169277151</v>
      </c>
      <c r="E86" s="23">
        <v>3.9720000028610172</v>
      </c>
      <c r="F86" s="23">
        <v>5.8790002465248019</v>
      </c>
      <c r="G86" s="23">
        <v>8.5420000553130997</v>
      </c>
      <c r="H86" s="23">
        <v>12.288000106811459</v>
      </c>
      <c r="I86" s="23">
        <v>17.465999841689982</v>
      </c>
      <c r="J86" s="23">
        <v>23.186999797821031</v>
      </c>
      <c r="K86" s="23">
        <v>29.702999591827322</v>
      </c>
      <c r="L86" s="23">
        <v>36.034999847412109</v>
      </c>
      <c r="M86" s="23">
        <v>45.019998550414897</v>
      </c>
      <c r="N86" s="23">
        <v>53.326001167297299</v>
      </c>
      <c r="O86" s="23">
        <v>61.287000656127901</v>
      </c>
      <c r="P86" s="23">
        <v>68.279998779296804</v>
      </c>
      <c r="Q86" s="23">
        <v>74.383001327514606</v>
      </c>
      <c r="R86" s="23">
        <v>79.70300102233881</v>
      </c>
      <c r="S86" s="23">
        <v>84.964000701904197</v>
      </c>
      <c r="T86" s="23">
        <v>90.340997695922695</v>
      </c>
      <c r="U86" s="23">
        <v>95.968002319335795</v>
      </c>
      <c r="V86" s="23">
        <v>102.3429965972899</v>
      </c>
      <c r="W86" s="23">
        <v>108.78900146484361</v>
      </c>
    </row>
    <row r="87" spans="1:29">
      <c r="A87" s="29" t="s">
        <v>118</v>
      </c>
      <c r="B87" s="29"/>
      <c r="C87" s="28">
        <v>3368.8999938964839</v>
      </c>
      <c r="D87" s="28">
        <v>3368.8999938964839</v>
      </c>
      <c r="E87" s="28">
        <v>3510.5557628964839</v>
      </c>
      <c r="F87" s="28">
        <v>3652.2118138964829</v>
      </c>
      <c r="G87" s="28">
        <v>3793.6038924964841</v>
      </c>
      <c r="H87" s="28">
        <v>3930.7593038964837</v>
      </c>
      <c r="I87" s="28">
        <v>4067.9149638964836</v>
      </c>
      <c r="J87" s="28">
        <v>4205.0703938964834</v>
      </c>
      <c r="K87" s="28">
        <v>4342.2257838964833</v>
      </c>
      <c r="L87" s="28">
        <v>4482.8235238964826</v>
      </c>
      <c r="M87" s="28">
        <v>4624.4793438964844</v>
      </c>
      <c r="N87" s="28">
        <v>4761.6347238964845</v>
      </c>
      <c r="O87" s="28">
        <v>4898.7904380625132</v>
      </c>
      <c r="P87" s="28">
        <v>5035.9458862043339</v>
      </c>
      <c r="Q87" s="28">
        <v>5173.1012265793834</v>
      </c>
      <c r="R87" s="28">
        <v>5310.2569558508139</v>
      </c>
      <c r="S87" s="28">
        <v>5447.4123169886243</v>
      </c>
      <c r="T87" s="28">
        <v>5584.5677771184737</v>
      </c>
      <c r="U87" s="28">
        <v>5725.3041534751646</v>
      </c>
      <c r="V87" s="28">
        <v>5824.556123739123</v>
      </c>
      <c r="W87" s="28">
        <v>5824.5561237422444</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300</v>
      </c>
      <c r="I92" s="23">
        <v>300</v>
      </c>
      <c r="J92" s="23">
        <v>538.66867000000002</v>
      </c>
      <c r="K92" s="23">
        <v>538.66867000000002</v>
      </c>
      <c r="L92" s="23">
        <v>626.24891380226006</v>
      </c>
      <c r="M92" s="23">
        <v>787.30519999018588</v>
      </c>
      <c r="N92" s="23">
        <v>787.30519999090995</v>
      </c>
      <c r="O92" s="23">
        <v>856.25892999188</v>
      </c>
      <c r="P92" s="23">
        <v>831.25892999379005</v>
      </c>
      <c r="Q92" s="23">
        <v>1182.2202994301499</v>
      </c>
      <c r="R92" s="23">
        <v>1805.4064994427602</v>
      </c>
      <c r="S92" s="23">
        <v>1805.4064994495302</v>
      </c>
      <c r="T92" s="23">
        <v>1805.4064994561502</v>
      </c>
      <c r="U92" s="23">
        <v>3227.8566701969999</v>
      </c>
      <c r="V92" s="23">
        <v>3227.8566702055996</v>
      </c>
      <c r="W92" s="23">
        <v>3886.4341025590002</v>
      </c>
      <c r="Y92" s="7"/>
      <c r="Z92" s="7"/>
      <c r="AA92" s="7"/>
    </row>
    <row r="93" spans="1:29" s="26" customFormat="1">
      <c r="A93" s="27" t="s">
        <v>36</v>
      </c>
      <c r="B93" s="27" t="s">
        <v>68</v>
      </c>
      <c r="C93" s="23">
        <v>1410</v>
      </c>
      <c r="D93" s="23">
        <v>1410</v>
      </c>
      <c r="E93" s="23">
        <v>1410</v>
      </c>
      <c r="F93" s="23">
        <v>1410.21632473</v>
      </c>
      <c r="G93" s="23">
        <v>3450.21632473</v>
      </c>
      <c r="H93" s="23">
        <v>3513.4824870000002</v>
      </c>
      <c r="I93" s="23">
        <v>3679.3002999999999</v>
      </c>
      <c r="J93" s="23">
        <v>3951.2584999999999</v>
      </c>
      <c r="K93" s="23">
        <v>4108.5199000000002</v>
      </c>
      <c r="L93" s="23">
        <v>4108.5199000000002</v>
      </c>
      <c r="M93" s="23">
        <v>4297.0475500000002</v>
      </c>
      <c r="N93" s="23">
        <v>4363.4156999999996</v>
      </c>
      <c r="O93" s="23">
        <v>4363.4156999999996</v>
      </c>
      <c r="P93" s="23">
        <v>4363.4156999999996</v>
      </c>
      <c r="Q93" s="23">
        <v>4817.8230044172997</v>
      </c>
      <c r="R93" s="23">
        <v>6297.0967013564677</v>
      </c>
      <c r="S93" s="23">
        <v>6657.8130599999986</v>
      </c>
      <c r="T93" s="23">
        <v>6657.8130599999986</v>
      </c>
      <c r="U93" s="23">
        <v>6931.9630599999991</v>
      </c>
      <c r="V93" s="23">
        <v>6931.9630599999991</v>
      </c>
      <c r="W93" s="23">
        <v>8521.8277899999994</v>
      </c>
      <c r="Y93" s="7"/>
      <c r="Z93" s="7"/>
      <c r="AA93" s="7"/>
    </row>
    <row r="94" spans="1:29" s="26" customFormat="1">
      <c r="A94" s="27" t="s">
        <v>36</v>
      </c>
      <c r="B94" s="27" t="s">
        <v>72</v>
      </c>
      <c r="C94" s="23">
        <v>65.020000949501707</v>
      </c>
      <c r="D94" s="23">
        <v>105.22399708628635</v>
      </c>
      <c r="E94" s="23">
        <v>157.14099991321538</v>
      </c>
      <c r="F94" s="23">
        <v>231.20100456476192</v>
      </c>
      <c r="G94" s="23">
        <v>336.61299967765711</v>
      </c>
      <c r="H94" s="23">
        <v>482.41500616073557</v>
      </c>
      <c r="I94" s="23">
        <v>666.07999730109884</v>
      </c>
      <c r="J94" s="23">
        <v>887.394996166228</v>
      </c>
      <c r="K94" s="23">
        <v>1169.7170071601845</v>
      </c>
      <c r="L94" s="23">
        <v>1451.489028930662</v>
      </c>
      <c r="M94" s="23">
        <v>1835.4960269927942</v>
      </c>
      <c r="N94" s="23">
        <v>2195.8229799270603</v>
      </c>
      <c r="O94" s="23">
        <v>2552.0270214080788</v>
      </c>
      <c r="P94" s="23">
        <v>2864.5329666137663</v>
      </c>
      <c r="Q94" s="23">
        <v>3151.86301231384</v>
      </c>
      <c r="R94" s="23">
        <v>3412.5539455413791</v>
      </c>
      <c r="S94" s="23">
        <v>3667.4700355529735</v>
      </c>
      <c r="T94" s="23">
        <v>3928.2169666290242</v>
      </c>
      <c r="U94" s="23">
        <v>4202.2190551757749</v>
      </c>
      <c r="V94" s="23">
        <v>4515.6949481964066</v>
      </c>
      <c r="W94" s="23">
        <v>4833.8079452514494</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0</v>
      </c>
      <c r="I97" s="23">
        <v>0</v>
      </c>
      <c r="J97" s="23">
        <v>0</v>
      </c>
      <c r="K97" s="23">
        <v>0</v>
      </c>
      <c r="L97" s="23">
        <v>5.4381356999999998E-4</v>
      </c>
      <c r="M97" s="23">
        <v>140.22024999999999</v>
      </c>
      <c r="N97" s="23">
        <v>140.22024999999999</v>
      </c>
      <c r="O97" s="23">
        <v>264.17397999999997</v>
      </c>
      <c r="P97" s="23">
        <v>264.17397999999997</v>
      </c>
      <c r="Q97" s="23">
        <v>387.44884999999999</v>
      </c>
      <c r="R97" s="23">
        <v>561.27890000000002</v>
      </c>
      <c r="S97" s="23">
        <v>561.27890000000002</v>
      </c>
      <c r="T97" s="23">
        <v>561.27890000000002</v>
      </c>
      <c r="U97" s="23">
        <v>855.47709999999995</v>
      </c>
      <c r="V97" s="23">
        <v>855.47709999999995</v>
      </c>
      <c r="W97" s="23">
        <v>855.47739999999999</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3071.4352044173002</v>
      </c>
      <c r="R98" s="23">
        <v>4550.7085899999984</v>
      </c>
      <c r="S98" s="23">
        <v>4565.089289999999</v>
      </c>
      <c r="T98" s="23">
        <v>4565.089289999999</v>
      </c>
      <c r="U98" s="23">
        <v>4565.089289999999</v>
      </c>
      <c r="V98" s="23">
        <v>4565.089289999999</v>
      </c>
      <c r="W98" s="23">
        <v>4870.0484899999992</v>
      </c>
      <c r="Y98" s="7"/>
      <c r="Z98" s="7"/>
      <c r="AA98" s="7"/>
    </row>
    <row r="99" spans="1:29" s="26" customFormat="1">
      <c r="A99" s="27" t="s">
        <v>119</v>
      </c>
      <c r="B99" s="27" t="s">
        <v>72</v>
      </c>
      <c r="C99" s="23">
        <v>25.01600027084341</v>
      </c>
      <c r="D99" s="23">
        <v>39.703998088836649</v>
      </c>
      <c r="E99" s="23">
        <v>61.198000907897928</v>
      </c>
      <c r="F99" s="23">
        <v>92.082002639770394</v>
      </c>
      <c r="G99" s="23">
        <v>134.95599555969159</v>
      </c>
      <c r="H99" s="23">
        <v>191.79000473022438</v>
      </c>
      <c r="I99" s="23">
        <v>261.38399887084893</v>
      </c>
      <c r="J99" s="23">
        <v>342.74099731445313</v>
      </c>
      <c r="K99" s="23">
        <v>447.92901611328102</v>
      </c>
      <c r="L99" s="23">
        <v>547.61801147460903</v>
      </c>
      <c r="M99" s="23">
        <v>676.48001098632699</v>
      </c>
      <c r="N99" s="23">
        <v>801.42098999023403</v>
      </c>
      <c r="O99" s="23">
        <v>918.48297119140511</v>
      </c>
      <c r="P99" s="23">
        <v>1016.7329711914051</v>
      </c>
      <c r="Q99" s="23">
        <v>1105.925994873046</v>
      </c>
      <c r="R99" s="23">
        <v>1189.856964111327</v>
      </c>
      <c r="S99" s="23">
        <v>1273.4400024414051</v>
      </c>
      <c r="T99" s="23">
        <v>1359.6749877929681</v>
      </c>
      <c r="U99" s="23">
        <v>1451.8860168456999</v>
      </c>
      <c r="V99" s="23">
        <v>1556.0349426269499</v>
      </c>
      <c r="W99" s="23">
        <v>1661.1780090331949</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20</v>
      </c>
      <c r="I102" s="23">
        <v>20</v>
      </c>
      <c r="J102" s="23">
        <v>258.66867000000002</v>
      </c>
      <c r="K102" s="23">
        <v>258.66867000000002</v>
      </c>
      <c r="L102" s="23">
        <v>376.24826000000002</v>
      </c>
      <c r="M102" s="23">
        <v>397.08483999999999</v>
      </c>
      <c r="N102" s="23">
        <v>397.08483999999999</v>
      </c>
      <c r="O102" s="23">
        <v>397.08483999999999</v>
      </c>
      <c r="P102" s="23">
        <v>397.08483999999999</v>
      </c>
      <c r="Q102" s="23">
        <v>397.08483999999999</v>
      </c>
      <c r="R102" s="23">
        <v>724.22455000000002</v>
      </c>
      <c r="S102" s="23">
        <v>724.22455000000002</v>
      </c>
      <c r="T102" s="23">
        <v>724.22455000000002</v>
      </c>
      <c r="U102" s="23">
        <v>1169.3280999999999</v>
      </c>
      <c r="V102" s="23">
        <v>1169.3280999999999</v>
      </c>
      <c r="W102" s="23">
        <v>1169.3280999999999</v>
      </c>
    </row>
    <row r="103" spans="1:29">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570.00031135646998</v>
      </c>
      <c r="S103" s="23">
        <v>916.33596999999997</v>
      </c>
      <c r="T103" s="23">
        <v>916.33596999999997</v>
      </c>
      <c r="U103" s="23">
        <v>916.33596999999997</v>
      </c>
      <c r="V103" s="23">
        <v>916.33596999999997</v>
      </c>
      <c r="W103" s="23">
        <v>1767.8823</v>
      </c>
    </row>
    <row r="104" spans="1:29">
      <c r="A104" s="27" t="s">
        <v>120</v>
      </c>
      <c r="B104" s="27" t="s">
        <v>72</v>
      </c>
      <c r="C104" s="23">
        <v>11.84200024604794</v>
      </c>
      <c r="D104" s="23">
        <v>19.004999160766559</v>
      </c>
      <c r="E104" s="23">
        <v>29.35400009155266</v>
      </c>
      <c r="F104" s="23">
        <v>44.463000774383517</v>
      </c>
      <c r="G104" s="23">
        <v>65.595000267028794</v>
      </c>
      <c r="H104" s="23">
        <v>93.906997680664006</v>
      </c>
      <c r="I104" s="23">
        <v>128.11200141906639</v>
      </c>
      <c r="J104" s="23">
        <v>170.33100128173768</v>
      </c>
      <c r="K104" s="23">
        <v>224.36600494384737</v>
      </c>
      <c r="L104" s="23">
        <v>284.6400070190424</v>
      </c>
      <c r="M104" s="23">
        <v>369.21800231933537</v>
      </c>
      <c r="N104" s="23">
        <v>447.06698608398301</v>
      </c>
      <c r="O104" s="23">
        <v>529.74201965331906</v>
      </c>
      <c r="P104" s="23">
        <v>601.98800659179597</v>
      </c>
      <c r="Q104" s="23">
        <v>668.15499877929597</v>
      </c>
      <c r="R104" s="23">
        <v>728.96501159667901</v>
      </c>
      <c r="S104" s="23">
        <v>789.08801269531091</v>
      </c>
      <c r="T104" s="23">
        <v>851.26399230956895</v>
      </c>
      <c r="U104" s="23">
        <v>916.15402221679597</v>
      </c>
      <c r="V104" s="23">
        <v>989.02899169921807</v>
      </c>
      <c r="W104" s="23">
        <v>1064.0499877929678</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20.00012943015</v>
      </c>
      <c r="R107" s="23">
        <v>20.000129442759999</v>
      </c>
      <c r="S107" s="23">
        <v>20.00012944953</v>
      </c>
      <c r="T107" s="23">
        <v>20.000129456149999</v>
      </c>
      <c r="U107" s="23">
        <v>20.001070197000001</v>
      </c>
      <c r="V107" s="23">
        <v>20.001070205600001</v>
      </c>
      <c r="W107" s="23">
        <v>20.006402559000001</v>
      </c>
    </row>
    <row r="108" spans="1:29">
      <c r="A108" s="27" t="s">
        <v>121</v>
      </c>
      <c r="B108" s="27" t="s">
        <v>68</v>
      </c>
      <c r="C108" s="23">
        <v>0</v>
      </c>
      <c r="D108" s="23">
        <v>0</v>
      </c>
      <c r="E108" s="23">
        <v>0</v>
      </c>
      <c r="F108" s="23">
        <v>0.21632472999999999</v>
      </c>
      <c r="G108" s="23">
        <v>0.21632472999999999</v>
      </c>
      <c r="H108" s="23">
        <v>63.482486999999999</v>
      </c>
      <c r="I108" s="23">
        <v>229.30029999999999</v>
      </c>
      <c r="J108" s="23">
        <v>501.25850000000003</v>
      </c>
      <c r="K108" s="23">
        <v>658.51990000000001</v>
      </c>
      <c r="L108" s="23">
        <v>658.51990000000001</v>
      </c>
      <c r="M108" s="23">
        <v>847.04755</v>
      </c>
      <c r="N108" s="23">
        <v>913.41570000000002</v>
      </c>
      <c r="O108" s="23">
        <v>913.41570000000002</v>
      </c>
      <c r="P108" s="23">
        <v>913.41570000000002</v>
      </c>
      <c r="Q108" s="23">
        <v>1176.3878</v>
      </c>
      <c r="R108" s="23">
        <v>1176.3878</v>
      </c>
      <c r="S108" s="23">
        <v>1176.3878</v>
      </c>
      <c r="T108" s="23">
        <v>1176.3878</v>
      </c>
      <c r="U108" s="23">
        <v>1450.5378000000001</v>
      </c>
      <c r="V108" s="23">
        <v>1450.5378000000001</v>
      </c>
      <c r="W108" s="23">
        <v>1883.8969999999999</v>
      </c>
    </row>
    <row r="109" spans="1:29">
      <c r="A109" s="27" t="s">
        <v>121</v>
      </c>
      <c r="B109" s="27" t="s">
        <v>72</v>
      </c>
      <c r="C109" s="23">
        <v>13.892000317573469</v>
      </c>
      <c r="D109" s="23">
        <v>22.649999856948771</v>
      </c>
      <c r="E109" s="23">
        <v>34.591999292373558</v>
      </c>
      <c r="F109" s="23">
        <v>52.632001399993882</v>
      </c>
      <c r="G109" s="23">
        <v>78.731002807617102</v>
      </c>
      <c r="H109" s="23">
        <v>115.96300315856919</v>
      </c>
      <c r="I109" s="23">
        <v>167.26799392700121</v>
      </c>
      <c r="J109" s="23">
        <v>235.19099807739198</v>
      </c>
      <c r="K109" s="23">
        <v>322.48598861694268</v>
      </c>
      <c r="L109" s="23">
        <v>409.78600311279274</v>
      </c>
      <c r="M109" s="23">
        <v>530.108009338378</v>
      </c>
      <c r="N109" s="23">
        <v>643.83900451660099</v>
      </c>
      <c r="O109" s="23">
        <v>758.35401916503906</v>
      </c>
      <c r="P109" s="23">
        <v>865.12199401855401</v>
      </c>
      <c r="Q109" s="23">
        <v>966.22801208496003</v>
      </c>
      <c r="R109" s="23">
        <v>1055.391967773437</v>
      </c>
      <c r="S109" s="23">
        <v>1140.014007568358</v>
      </c>
      <c r="T109" s="23">
        <v>1225.154998779296</v>
      </c>
      <c r="U109" s="23">
        <v>1313.720001220702</v>
      </c>
      <c r="V109" s="23">
        <v>1416.7400207519531</v>
      </c>
      <c r="W109" s="23">
        <v>1521.0869445800731</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205</v>
      </c>
      <c r="I112" s="23">
        <v>205</v>
      </c>
      <c r="J112" s="23">
        <v>205</v>
      </c>
      <c r="K112" s="23">
        <v>205</v>
      </c>
      <c r="L112" s="23">
        <v>175.00010998869001</v>
      </c>
      <c r="M112" s="23">
        <v>175.00010999018599</v>
      </c>
      <c r="N112" s="23">
        <v>175.00010999091</v>
      </c>
      <c r="O112" s="23">
        <v>175.00010999188001</v>
      </c>
      <c r="P112" s="23">
        <v>150.00010999379001</v>
      </c>
      <c r="Q112" s="23">
        <v>377.68647999999996</v>
      </c>
      <c r="R112" s="23">
        <v>499.90291999999999</v>
      </c>
      <c r="S112" s="23">
        <v>499.90291999999999</v>
      </c>
      <c r="T112" s="23">
        <v>499.90291999999999</v>
      </c>
      <c r="U112" s="23">
        <v>1183.0504000000001</v>
      </c>
      <c r="V112" s="23">
        <v>1183.0504000000001</v>
      </c>
      <c r="W112" s="23">
        <v>1841.6222</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9">
      <c r="A114" s="27" t="s">
        <v>122</v>
      </c>
      <c r="B114" s="27" t="s">
        <v>72</v>
      </c>
      <c r="C114" s="23">
        <v>12.52200007438652</v>
      </c>
      <c r="D114" s="23">
        <v>21.238999962806652</v>
      </c>
      <c r="E114" s="23">
        <v>28.024999618530217</v>
      </c>
      <c r="F114" s="23">
        <v>36.14499950408932</v>
      </c>
      <c r="G114" s="23">
        <v>48.789000988006521</v>
      </c>
      <c r="H114" s="23">
        <v>68.467000484466524</v>
      </c>
      <c r="I114" s="23">
        <v>91.850003242492491</v>
      </c>
      <c r="J114" s="23">
        <v>115.94499969482411</v>
      </c>
      <c r="K114" s="23">
        <v>145.23299789428609</v>
      </c>
      <c r="L114" s="23">
        <v>173.4100074768057</v>
      </c>
      <c r="M114" s="23">
        <v>214.6700057983391</v>
      </c>
      <c r="N114" s="23">
        <v>250.1699981689448</v>
      </c>
      <c r="O114" s="23">
        <v>284.16101074218739</v>
      </c>
      <c r="P114" s="23">
        <v>312.40999603271428</v>
      </c>
      <c r="Q114" s="23">
        <v>337.17100524902332</v>
      </c>
      <c r="R114" s="23">
        <v>358.63700103759709</v>
      </c>
      <c r="S114" s="23">
        <v>379.96401214599501</v>
      </c>
      <c r="T114" s="23">
        <v>401.78199005126805</v>
      </c>
      <c r="U114" s="23">
        <v>424.49101257324105</v>
      </c>
      <c r="V114" s="23">
        <v>451.54799652099496</v>
      </c>
      <c r="W114" s="23">
        <v>478.70400238036996</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1.748000040650366</v>
      </c>
      <c r="D119" s="23">
        <v>2.6260000169277151</v>
      </c>
      <c r="E119" s="23">
        <v>3.9720000028610172</v>
      </c>
      <c r="F119" s="23">
        <v>5.8790002465248019</v>
      </c>
      <c r="G119" s="23">
        <v>8.5420000553130997</v>
      </c>
      <c r="H119" s="23">
        <v>12.288000106811459</v>
      </c>
      <c r="I119" s="23">
        <v>17.465999841689982</v>
      </c>
      <c r="J119" s="23">
        <v>23.186999797821031</v>
      </c>
      <c r="K119" s="23">
        <v>29.702999591827322</v>
      </c>
      <c r="L119" s="23">
        <v>36.034999847412109</v>
      </c>
      <c r="M119" s="23">
        <v>45.019998550414897</v>
      </c>
      <c r="N119" s="23">
        <v>53.326001167297299</v>
      </c>
      <c r="O119" s="23">
        <v>61.287000656127901</v>
      </c>
      <c r="P119" s="23">
        <v>68.279998779296804</v>
      </c>
      <c r="Q119" s="23">
        <v>74.383001327514606</v>
      </c>
      <c r="R119" s="23">
        <v>79.70300102233881</v>
      </c>
      <c r="S119" s="23">
        <v>84.964000701904197</v>
      </c>
      <c r="T119" s="23">
        <v>90.340997695922695</v>
      </c>
      <c r="U119" s="23">
        <v>95.968002319335795</v>
      </c>
      <c r="V119" s="23">
        <v>102.3429965972899</v>
      </c>
      <c r="W119" s="23">
        <v>108.78900146484361</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13168.268465042102</v>
      </c>
      <c r="D124" s="23">
        <v>14833.335149765004</v>
      </c>
      <c r="E124" s="23">
        <v>16194.536296844475</v>
      </c>
      <c r="F124" s="23">
        <v>17725.704336166382</v>
      </c>
      <c r="G124" s="23">
        <v>19476.988719940175</v>
      </c>
      <c r="H124" s="23">
        <v>20739.413444519036</v>
      </c>
      <c r="I124" s="23">
        <v>22051.54203414917</v>
      </c>
      <c r="J124" s="23">
        <v>23091.309892654419</v>
      </c>
      <c r="K124" s="23">
        <v>23825.458854675289</v>
      </c>
      <c r="L124" s="23">
        <v>24558.052909851074</v>
      </c>
      <c r="M124" s="23">
        <v>25305.084774017334</v>
      </c>
      <c r="N124" s="23">
        <v>26108.676372528076</v>
      </c>
      <c r="O124" s="23">
        <v>26940.659843444817</v>
      </c>
      <c r="P124" s="23">
        <v>28059.332618713379</v>
      </c>
      <c r="Q124" s="23">
        <v>29217.046104431152</v>
      </c>
      <c r="R124" s="23">
        <v>30336.109428405747</v>
      </c>
      <c r="S124" s="23">
        <v>31548.166389465325</v>
      </c>
      <c r="T124" s="23">
        <v>32469.834545135483</v>
      </c>
      <c r="U124" s="23">
        <v>33394.453773498521</v>
      </c>
      <c r="V124" s="23">
        <v>34299.310935974107</v>
      </c>
      <c r="W124" s="23">
        <v>35494.965141296372</v>
      </c>
      <c r="Y124" s="7"/>
      <c r="Z124" s="7"/>
      <c r="AA124" s="7"/>
    </row>
    <row r="125" spans="1:29" s="26" customFormat="1">
      <c r="A125" s="27" t="s">
        <v>36</v>
      </c>
      <c r="B125" s="27" t="s">
        <v>73</v>
      </c>
      <c r="C125" s="23">
        <v>552.11987495422261</v>
      </c>
      <c r="D125" s="23">
        <v>696.20549964904558</v>
      </c>
      <c r="E125" s="23">
        <v>837.10220527648721</v>
      </c>
      <c r="F125" s="23">
        <v>1017.4776878356909</v>
      </c>
      <c r="G125" s="23">
        <v>1247.6917514801007</v>
      </c>
      <c r="H125" s="23">
        <v>1524.8915061950659</v>
      </c>
      <c r="I125" s="23">
        <v>1809.6974983215316</v>
      </c>
      <c r="J125" s="23">
        <v>2082.9536476135236</v>
      </c>
      <c r="K125" s="23">
        <v>2386.0667266845689</v>
      </c>
      <c r="L125" s="23">
        <v>2779.5212249755773</v>
      </c>
      <c r="M125" s="23">
        <v>3319.2258071899346</v>
      </c>
      <c r="N125" s="23">
        <v>3737.7988052368132</v>
      </c>
      <c r="O125" s="23">
        <v>4103.1918563842664</v>
      </c>
      <c r="P125" s="23">
        <v>4374.6924514770371</v>
      </c>
      <c r="Q125" s="23">
        <v>4594.0738143920835</v>
      </c>
      <c r="R125" s="23">
        <v>4752.3942489623914</v>
      </c>
      <c r="S125" s="23">
        <v>4883.0199203491075</v>
      </c>
      <c r="T125" s="23">
        <v>5001.846351623517</v>
      </c>
      <c r="U125" s="23">
        <v>5119.305732727038</v>
      </c>
      <c r="V125" s="23">
        <v>5269.3336105346571</v>
      </c>
      <c r="W125" s="23">
        <v>5401.9740219116129</v>
      </c>
      <c r="Y125" s="7"/>
      <c r="Z125" s="7"/>
      <c r="AA125" s="7"/>
      <c r="AB125" s="7"/>
      <c r="AC125" s="7"/>
    </row>
    <row r="126" spans="1:29" s="26" customFormat="1">
      <c r="A126" s="27" t="s">
        <v>36</v>
      </c>
      <c r="B126" s="27" t="s">
        <v>74</v>
      </c>
      <c r="C126" s="23">
        <v>552.11987495422261</v>
      </c>
      <c r="D126" s="23">
        <v>696.20549964904558</v>
      </c>
      <c r="E126" s="23">
        <v>837.10220527648721</v>
      </c>
      <c r="F126" s="23">
        <v>1017.4776878356909</v>
      </c>
      <c r="G126" s="23">
        <v>1247.6917514801007</v>
      </c>
      <c r="H126" s="23">
        <v>1524.8915061950659</v>
      </c>
      <c r="I126" s="23">
        <v>1809.6974983215316</v>
      </c>
      <c r="J126" s="23">
        <v>2082.9536476135236</v>
      </c>
      <c r="K126" s="23">
        <v>2386.0667266845689</v>
      </c>
      <c r="L126" s="23">
        <v>2779.5212249755773</v>
      </c>
      <c r="M126" s="23">
        <v>3319.2258071899346</v>
      </c>
      <c r="N126" s="23">
        <v>3737.7988052368132</v>
      </c>
      <c r="O126" s="23">
        <v>4103.1918563842664</v>
      </c>
      <c r="P126" s="23">
        <v>4374.6924514770371</v>
      </c>
      <c r="Q126" s="23">
        <v>4594.0738143920835</v>
      </c>
      <c r="R126" s="23">
        <v>4752.3942489623914</v>
      </c>
      <c r="S126" s="23">
        <v>4883.0199203491075</v>
      </c>
      <c r="T126" s="23">
        <v>5001.846351623517</v>
      </c>
      <c r="U126" s="23">
        <v>5119.305732727038</v>
      </c>
      <c r="V126" s="23">
        <v>5269.3336105346571</v>
      </c>
      <c r="W126" s="23">
        <v>5401.9740219116129</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3822.1679077148428</v>
      </c>
      <c r="D129" s="23">
        <v>4376.4873046874945</v>
      </c>
      <c r="E129" s="23">
        <v>4755.8963012695313</v>
      </c>
      <c r="F129" s="23">
        <v>5245.648162841796</v>
      </c>
      <c r="G129" s="23">
        <v>5860.780731201171</v>
      </c>
      <c r="H129" s="23">
        <v>6159.7842407226563</v>
      </c>
      <c r="I129" s="23">
        <v>6473.9861450195313</v>
      </c>
      <c r="J129" s="23">
        <v>6746.4295654296875</v>
      </c>
      <c r="K129" s="23">
        <v>7002.2142944335928</v>
      </c>
      <c r="L129" s="23">
        <v>7259.8585205078125</v>
      </c>
      <c r="M129" s="23">
        <v>7517.4127197265625</v>
      </c>
      <c r="N129" s="23">
        <v>7779.0143432617178</v>
      </c>
      <c r="O129" s="23">
        <v>8025.887939453125</v>
      </c>
      <c r="P129" s="23">
        <v>8389.9804077148438</v>
      </c>
      <c r="Q129" s="23">
        <v>8777.5317993164063</v>
      </c>
      <c r="R129" s="23">
        <v>9173.8768310546802</v>
      </c>
      <c r="S129" s="23">
        <v>9629.568359375</v>
      </c>
      <c r="T129" s="23">
        <v>9976.5416259765607</v>
      </c>
      <c r="U129" s="23">
        <v>10312.06494140625</v>
      </c>
      <c r="V129" s="23">
        <v>10636.68725585937</v>
      </c>
      <c r="W129" s="23">
        <v>11073.76501464843</v>
      </c>
      <c r="Y129" s="7"/>
      <c r="Z129" s="7"/>
      <c r="AA129" s="7"/>
    </row>
    <row r="130" spans="1:29" s="26" customFormat="1">
      <c r="A130" s="27" t="s">
        <v>119</v>
      </c>
      <c r="B130" s="27" t="s">
        <v>73</v>
      </c>
      <c r="C130" s="23">
        <v>211.045486450195</v>
      </c>
      <c r="D130" s="23">
        <v>260.6025390625</v>
      </c>
      <c r="E130" s="23">
        <v>324.173248291015</v>
      </c>
      <c r="F130" s="23">
        <v>403.76080322265602</v>
      </c>
      <c r="G130" s="23">
        <v>498.55572509765602</v>
      </c>
      <c r="H130" s="23">
        <v>603.47607421875</v>
      </c>
      <c r="I130" s="23">
        <v>705.55743408203102</v>
      </c>
      <c r="J130" s="23">
        <v>796.17419433593705</v>
      </c>
      <c r="K130" s="23">
        <v>901.08239746093705</v>
      </c>
      <c r="L130" s="23">
        <v>1030.79333496093</v>
      </c>
      <c r="M130" s="23">
        <v>1198.81079101562</v>
      </c>
      <c r="N130" s="23">
        <v>1339.50842285156</v>
      </c>
      <c r="O130" s="23">
        <v>1453.06860351562</v>
      </c>
      <c r="P130" s="23">
        <v>1533.01550292968</v>
      </c>
      <c r="Q130" s="23">
        <v>1596.3515625</v>
      </c>
      <c r="R130" s="23">
        <v>1643.50659179687</v>
      </c>
      <c r="S130" s="23">
        <v>1682.52075195312</v>
      </c>
      <c r="T130" s="23">
        <v>1718.39465332031</v>
      </c>
      <c r="U130" s="23">
        <v>1755.99670410156</v>
      </c>
      <c r="V130" s="23">
        <v>1802.76525878906</v>
      </c>
      <c r="W130" s="23">
        <v>1843.16174316406</v>
      </c>
      <c r="Y130" s="7"/>
      <c r="Z130" s="7"/>
      <c r="AA130" s="7"/>
      <c r="AB130" s="7"/>
      <c r="AC130" s="7"/>
    </row>
    <row r="131" spans="1:29" s="26" customFormat="1">
      <c r="A131" s="27" t="s">
        <v>119</v>
      </c>
      <c r="B131" s="27" t="s">
        <v>74</v>
      </c>
      <c r="C131" s="23">
        <v>211.045486450195</v>
      </c>
      <c r="D131" s="23">
        <v>260.6025390625</v>
      </c>
      <c r="E131" s="23">
        <v>324.173248291015</v>
      </c>
      <c r="F131" s="23">
        <v>403.76080322265602</v>
      </c>
      <c r="G131" s="23">
        <v>498.55572509765602</v>
      </c>
      <c r="H131" s="23">
        <v>603.47607421875</v>
      </c>
      <c r="I131" s="23">
        <v>705.55743408203102</v>
      </c>
      <c r="J131" s="23">
        <v>796.17419433593705</v>
      </c>
      <c r="K131" s="23">
        <v>901.08239746093705</v>
      </c>
      <c r="L131" s="23">
        <v>1030.79333496093</v>
      </c>
      <c r="M131" s="23">
        <v>1198.81079101562</v>
      </c>
      <c r="N131" s="23">
        <v>1339.50842285156</v>
      </c>
      <c r="O131" s="23">
        <v>1453.06860351562</v>
      </c>
      <c r="P131" s="23">
        <v>1533.01550292968</v>
      </c>
      <c r="Q131" s="23">
        <v>1596.3515625</v>
      </c>
      <c r="R131" s="23">
        <v>1643.50659179687</v>
      </c>
      <c r="S131" s="23">
        <v>1682.52075195312</v>
      </c>
      <c r="T131" s="23">
        <v>1718.39465332031</v>
      </c>
      <c r="U131" s="23">
        <v>1755.99670410156</v>
      </c>
      <c r="V131" s="23">
        <v>1802.76525878906</v>
      </c>
      <c r="W131" s="23">
        <v>1843.16174316406</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3958.990936279296</v>
      </c>
      <c r="D134" s="23">
        <v>4317.8103637695258</v>
      </c>
      <c r="E134" s="23">
        <v>4573.706756591796</v>
      </c>
      <c r="F134" s="23">
        <v>4863.487548828125</v>
      </c>
      <c r="G134" s="23">
        <v>5201.9166870117178</v>
      </c>
      <c r="H134" s="23">
        <v>5437.4402160644531</v>
      </c>
      <c r="I134" s="23">
        <v>5687.2163696289063</v>
      </c>
      <c r="J134" s="23">
        <v>5903.9507446289063</v>
      </c>
      <c r="K134" s="23">
        <v>6119.5955810546875</v>
      </c>
      <c r="L134" s="23">
        <v>6335.1201782226563</v>
      </c>
      <c r="M134" s="23">
        <v>6551.9652099609375</v>
      </c>
      <c r="N134" s="23">
        <v>6777.43896484375</v>
      </c>
      <c r="O134" s="23">
        <v>7009.9451904296875</v>
      </c>
      <c r="P134" s="23">
        <v>7342.1573486328125</v>
      </c>
      <c r="Q134" s="23">
        <v>7660.2216186523428</v>
      </c>
      <c r="R134" s="23">
        <v>7948.7646484375</v>
      </c>
      <c r="S134" s="23">
        <v>8232.1309814453107</v>
      </c>
      <c r="T134" s="23">
        <v>8442.2579345703107</v>
      </c>
      <c r="U134" s="23">
        <v>8657.4797363281195</v>
      </c>
      <c r="V134" s="23">
        <v>8882.8239746093695</v>
      </c>
      <c r="W134" s="23">
        <v>9174.6318359375</v>
      </c>
    </row>
    <row r="135" spans="1:29">
      <c r="A135" s="27" t="s">
        <v>120</v>
      </c>
      <c r="B135" s="27" t="s">
        <v>73</v>
      </c>
      <c r="C135" s="23">
        <v>99.977607727050696</v>
      </c>
      <c r="D135" s="23">
        <v>124.16203308105401</v>
      </c>
      <c r="E135" s="23">
        <v>154.02691650390599</v>
      </c>
      <c r="F135" s="23">
        <v>192.41542053222599</v>
      </c>
      <c r="G135" s="23">
        <v>239.18330383300699</v>
      </c>
      <c r="H135" s="23">
        <v>291.92352294921801</v>
      </c>
      <c r="I135" s="23">
        <v>341.59582519531199</v>
      </c>
      <c r="J135" s="23">
        <v>391.64187622070301</v>
      </c>
      <c r="K135" s="23">
        <v>447.9111328125</v>
      </c>
      <c r="L135" s="23">
        <v>535.58502197265602</v>
      </c>
      <c r="M135" s="23">
        <v>658.73968505859295</v>
      </c>
      <c r="N135" s="23">
        <v>750.19470214843705</v>
      </c>
      <c r="O135" s="23">
        <v>840.52301025390602</v>
      </c>
      <c r="P135" s="23">
        <v>910.123291015625</v>
      </c>
      <c r="Q135" s="23">
        <v>967.0693359375</v>
      </c>
      <c r="R135" s="23">
        <v>1010.47833251953</v>
      </c>
      <c r="S135" s="23">
        <v>1047.84118652343</v>
      </c>
      <c r="T135" s="23">
        <v>1082.51550292968</v>
      </c>
      <c r="U135" s="23">
        <v>1115.71520996093</v>
      </c>
      <c r="V135" s="23">
        <v>1154.46862792968</v>
      </c>
      <c r="W135" s="23">
        <v>1190.32495117187</v>
      </c>
    </row>
    <row r="136" spans="1:29">
      <c r="A136" s="27" t="s">
        <v>120</v>
      </c>
      <c r="B136" s="27" t="s">
        <v>74</v>
      </c>
      <c r="C136" s="23">
        <v>99.977607727050696</v>
      </c>
      <c r="D136" s="23">
        <v>124.16203308105401</v>
      </c>
      <c r="E136" s="23">
        <v>154.02691650390599</v>
      </c>
      <c r="F136" s="23">
        <v>192.41542053222599</v>
      </c>
      <c r="G136" s="23">
        <v>239.18330383300699</v>
      </c>
      <c r="H136" s="23">
        <v>291.92352294921801</v>
      </c>
      <c r="I136" s="23">
        <v>341.59582519531199</v>
      </c>
      <c r="J136" s="23">
        <v>391.64187622070301</v>
      </c>
      <c r="K136" s="23">
        <v>447.9111328125</v>
      </c>
      <c r="L136" s="23">
        <v>535.58502197265602</v>
      </c>
      <c r="M136" s="23">
        <v>658.73968505859295</v>
      </c>
      <c r="N136" s="23">
        <v>750.19470214843705</v>
      </c>
      <c r="O136" s="23">
        <v>840.52301025390602</v>
      </c>
      <c r="P136" s="23">
        <v>910.123291015625</v>
      </c>
      <c r="Q136" s="23">
        <v>967.0693359375</v>
      </c>
      <c r="R136" s="23">
        <v>1010.47833251953</v>
      </c>
      <c r="S136" s="23">
        <v>1047.84118652343</v>
      </c>
      <c r="T136" s="23">
        <v>1082.51550292968</v>
      </c>
      <c r="U136" s="23">
        <v>1115.71520996093</v>
      </c>
      <c r="V136" s="23">
        <v>1154.46862792968</v>
      </c>
      <c r="W136" s="23">
        <v>1190.32495117187</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3399.660278320307</v>
      </c>
      <c r="D139" s="23">
        <v>4001.024871826171</v>
      </c>
      <c r="E139" s="23">
        <v>4608.783447265625</v>
      </c>
      <c r="F139" s="23">
        <v>5220.3077392578116</v>
      </c>
      <c r="G139" s="23">
        <v>5857.4215087890616</v>
      </c>
      <c r="H139" s="23">
        <v>6468.9187622070313</v>
      </c>
      <c r="I139" s="23">
        <v>7099.9295654296875</v>
      </c>
      <c r="J139" s="23">
        <v>7540.0233154296875</v>
      </c>
      <c r="K139" s="23">
        <v>7738.4832153320313</v>
      </c>
      <c r="L139" s="23">
        <v>7930.7979125976563</v>
      </c>
      <c r="M139" s="23">
        <v>8136.0897827148428</v>
      </c>
      <c r="N139" s="23">
        <v>8370.0506591796875</v>
      </c>
      <c r="O139" s="23">
        <v>8619.2453002929688</v>
      </c>
      <c r="P139" s="23">
        <v>8920.9479370117188</v>
      </c>
      <c r="Q139" s="23">
        <v>9255.9197998046875</v>
      </c>
      <c r="R139" s="23">
        <v>9575.5051269531195</v>
      </c>
      <c r="S139" s="23">
        <v>9946.5806884765607</v>
      </c>
      <c r="T139" s="23">
        <v>10240.586547851561</v>
      </c>
      <c r="U139" s="23">
        <v>10540.431640625</v>
      </c>
      <c r="V139" s="23">
        <v>10810.501586914061</v>
      </c>
      <c r="W139" s="23">
        <v>11169.42749023437</v>
      </c>
    </row>
    <row r="140" spans="1:29">
      <c r="A140" s="27" t="s">
        <v>121</v>
      </c>
      <c r="B140" s="27" t="s">
        <v>73</v>
      </c>
      <c r="C140" s="23">
        <v>118.404945373535</v>
      </c>
      <c r="D140" s="23">
        <v>150.63813781738199</v>
      </c>
      <c r="E140" s="23">
        <v>185.35119628906199</v>
      </c>
      <c r="F140" s="23">
        <v>233.09342956542901</v>
      </c>
      <c r="G140" s="23">
        <v>293.474029541015</v>
      </c>
      <c r="H140" s="23">
        <v>368.75949096679602</v>
      </c>
      <c r="I140" s="23">
        <v>458.69937133789</v>
      </c>
      <c r="J140" s="23">
        <v>561.54992675781205</v>
      </c>
      <c r="K140" s="23">
        <v>673.49664306640602</v>
      </c>
      <c r="L140" s="23">
        <v>806.63928222656205</v>
      </c>
      <c r="M140" s="23">
        <v>987.934814453125</v>
      </c>
      <c r="N140" s="23">
        <v>1129.98193359375</v>
      </c>
      <c r="O140" s="23">
        <v>1253.61206054687</v>
      </c>
      <c r="P140" s="23">
        <v>1350.02368164062</v>
      </c>
      <c r="Q140" s="23">
        <v>1430.73950195312</v>
      </c>
      <c r="R140" s="23">
        <v>1487.64025878906</v>
      </c>
      <c r="S140" s="23">
        <v>1533.23974609375</v>
      </c>
      <c r="T140" s="23">
        <v>1573.89929199218</v>
      </c>
      <c r="U140" s="23">
        <v>1613.26818847656</v>
      </c>
      <c r="V140" s="23">
        <v>1665.47216796875</v>
      </c>
      <c r="W140" s="23">
        <v>1711.62451171875</v>
      </c>
    </row>
    <row r="141" spans="1:29">
      <c r="A141" s="27" t="s">
        <v>121</v>
      </c>
      <c r="B141" s="27" t="s">
        <v>74</v>
      </c>
      <c r="C141" s="23">
        <v>118.404945373535</v>
      </c>
      <c r="D141" s="23">
        <v>150.63813781738199</v>
      </c>
      <c r="E141" s="23">
        <v>185.35119628906199</v>
      </c>
      <c r="F141" s="23">
        <v>233.09342956542901</v>
      </c>
      <c r="G141" s="23">
        <v>293.474029541015</v>
      </c>
      <c r="H141" s="23">
        <v>368.75949096679602</v>
      </c>
      <c r="I141" s="23">
        <v>458.69937133789</v>
      </c>
      <c r="J141" s="23">
        <v>561.54992675781205</v>
      </c>
      <c r="K141" s="23">
        <v>673.49664306640602</v>
      </c>
      <c r="L141" s="23">
        <v>806.63928222656205</v>
      </c>
      <c r="M141" s="23">
        <v>987.934814453125</v>
      </c>
      <c r="N141" s="23">
        <v>1129.98193359375</v>
      </c>
      <c r="O141" s="23">
        <v>1253.61206054687</v>
      </c>
      <c r="P141" s="23">
        <v>1350.02368164062</v>
      </c>
      <c r="Q141" s="23">
        <v>1430.73950195312</v>
      </c>
      <c r="R141" s="23">
        <v>1487.64025878906</v>
      </c>
      <c r="S141" s="23">
        <v>1533.23974609375</v>
      </c>
      <c r="T141" s="23">
        <v>1573.89929199218</v>
      </c>
      <c r="U141" s="23">
        <v>1613.26818847656</v>
      </c>
      <c r="V141" s="23">
        <v>1665.47216796875</v>
      </c>
      <c r="W141" s="23">
        <v>1711.62451171875</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1783.25219726562</v>
      </c>
      <c r="D144" s="23">
        <v>1904.915832519531</v>
      </c>
      <c r="E144" s="23">
        <v>2001.411621093742</v>
      </c>
      <c r="F144" s="23">
        <v>2115.5841369628902</v>
      </c>
      <c r="G144" s="23">
        <v>2235.533142089836</v>
      </c>
      <c r="H144" s="23">
        <v>2330.6984558105391</v>
      </c>
      <c r="I144" s="23">
        <v>2429.9710998535152</v>
      </c>
      <c r="J144" s="23">
        <v>2525.535614013671</v>
      </c>
      <c r="K144" s="23">
        <v>2576.91870117187</v>
      </c>
      <c r="L144" s="23">
        <v>2628.908325195312</v>
      </c>
      <c r="M144" s="23">
        <v>2682.0504760742178</v>
      </c>
      <c r="N144" s="23">
        <v>2744.493621826171</v>
      </c>
      <c r="O144" s="23">
        <v>2829.0292053222602</v>
      </c>
      <c r="P144" s="23">
        <v>2925.9724426269531</v>
      </c>
      <c r="Q144" s="23">
        <v>3018.7078247070313</v>
      </c>
      <c r="R144" s="23">
        <v>3107.7264099121089</v>
      </c>
      <c r="S144" s="23">
        <v>3178.0110473632758</v>
      </c>
      <c r="T144" s="23">
        <v>3226.1052856445258</v>
      </c>
      <c r="U144" s="23">
        <v>3277.01879882812</v>
      </c>
      <c r="V144" s="23">
        <v>3337.9873046875</v>
      </c>
      <c r="W144" s="23">
        <v>3420.5073852539063</v>
      </c>
    </row>
    <row r="145" spans="1:23">
      <c r="A145" s="27" t="s">
        <v>122</v>
      </c>
      <c r="B145" s="27" t="s">
        <v>73</v>
      </c>
      <c r="C145" s="23">
        <v>107.943840026855</v>
      </c>
      <c r="D145" s="23">
        <v>143.54388427734301</v>
      </c>
      <c r="E145" s="23">
        <v>152.45034790039</v>
      </c>
      <c r="F145" s="23">
        <v>162.30099487304599</v>
      </c>
      <c r="G145" s="23">
        <v>184.67095947265599</v>
      </c>
      <c r="H145" s="23">
        <v>221.61250305175699</v>
      </c>
      <c r="I145" s="23">
        <v>255.80155944824199</v>
      </c>
      <c r="J145" s="23">
        <v>278.361724853515</v>
      </c>
      <c r="K145" s="23">
        <v>302.219635009765</v>
      </c>
      <c r="L145" s="23">
        <v>336.97933959960898</v>
      </c>
      <c r="M145" s="23">
        <v>392.10687255859301</v>
      </c>
      <c r="N145" s="23">
        <v>427.54428100585898</v>
      </c>
      <c r="O145" s="23">
        <v>457.72705078125</v>
      </c>
      <c r="P145" s="23">
        <v>477.66955566406199</v>
      </c>
      <c r="Q145" s="23">
        <v>491.86428833007801</v>
      </c>
      <c r="R145" s="23">
        <v>499.969146728515</v>
      </c>
      <c r="S145" s="23">
        <v>506.35159301757801</v>
      </c>
      <c r="T145" s="23">
        <v>511.93225097656199</v>
      </c>
      <c r="U145" s="23">
        <v>517.23736572265602</v>
      </c>
      <c r="V145" s="23">
        <v>526.920166015625</v>
      </c>
      <c r="W145" s="23">
        <v>534.891845703125</v>
      </c>
    </row>
    <row r="146" spans="1:23">
      <c r="A146" s="27" t="s">
        <v>122</v>
      </c>
      <c r="B146" s="27" t="s">
        <v>74</v>
      </c>
      <c r="C146" s="23">
        <v>107.943840026855</v>
      </c>
      <c r="D146" s="23">
        <v>143.54388427734301</v>
      </c>
      <c r="E146" s="23">
        <v>152.45034790039</v>
      </c>
      <c r="F146" s="23">
        <v>162.30099487304599</v>
      </c>
      <c r="G146" s="23">
        <v>184.67095947265599</v>
      </c>
      <c r="H146" s="23">
        <v>221.61250305175699</v>
      </c>
      <c r="I146" s="23">
        <v>255.80155944824199</v>
      </c>
      <c r="J146" s="23">
        <v>278.361724853515</v>
      </c>
      <c r="K146" s="23">
        <v>302.219635009765</v>
      </c>
      <c r="L146" s="23">
        <v>336.97933959960898</v>
      </c>
      <c r="M146" s="23">
        <v>392.10687255859301</v>
      </c>
      <c r="N146" s="23">
        <v>427.54428100585898</v>
      </c>
      <c r="O146" s="23">
        <v>457.72705078125</v>
      </c>
      <c r="P146" s="23">
        <v>477.66955566406199</v>
      </c>
      <c r="Q146" s="23">
        <v>491.86428833007801</v>
      </c>
      <c r="R146" s="23">
        <v>499.969146728515</v>
      </c>
      <c r="S146" s="23">
        <v>506.35159301757801</v>
      </c>
      <c r="T146" s="23">
        <v>511.93225097656199</v>
      </c>
      <c r="U146" s="23">
        <v>517.23736572265602</v>
      </c>
      <c r="V146" s="23">
        <v>526.920166015625</v>
      </c>
      <c r="W146" s="23">
        <v>534.891845703125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204.19714546203551</v>
      </c>
      <c r="D149" s="23">
        <v>233.09677696227939</v>
      </c>
      <c r="E149" s="23">
        <v>254.7381706237789</v>
      </c>
      <c r="F149" s="23">
        <v>280.67674827575593</v>
      </c>
      <c r="G149" s="23">
        <v>321.3366508483885</v>
      </c>
      <c r="H149" s="23">
        <v>342.57176971435524</v>
      </c>
      <c r="I149" s="23">
        <v>360.43885421752844</v>
      </c>
      <c r="J149" s="23">
        <v>375.37065315246491</v>
      </c>
      <c r="K149" s="23">
        <v>388.24706268310524</v>
      </c>
      <c r="L149" s="23">
        <v>403.36797332763643</v>
      </c>
      <c r="M149" s="23">
        <v>417.56658554077069</v>
      </c>
      <c r="N149" s="23">
        <v>437.67878341674793</v>
      </c>
      <c r="O149" s="23">
        <v>456.55220794677723</v>
      </c>
      <c r="P149" s="23">
        <v>480.27448272705038</v>
      </c>
      <c r="Q149" s="23">
        <v>504.66506195068297</v>
      </c>
      <c r="R149" s="23">
        <v>530.23641204833973</v>
      </c>
      <c r="S149" s="23">
        <v>561.87531280517533</v>
      </c>
      <c r="T149" s="23">
        <v>584.34315109252884</v>
      </c>
      <c r="U149" s="23">
        <v>607.45865631103493</v>
      </c>
      <c r="V149" s="23">
        <v>631.3108139038078</v>
      </c>
      <c r="W149" s="23">
        <v>656.63341522216774</v>
      </c>
    </row>
    <row r="150" spans="1:23">
      <c r="A150" s="27" t="s">
        <v>123</v>
      </c>
      <c r="B150" s="27" t="s">
        <v>73</v>
      </c>
      <c r="C150" s="23">
        <v>14.7479953765869</v>
      </c>
      <c r="D150" s="23">
        <v>17.258905410766602</v>
      </c>
      <c r="E150" s="23">
        <v>21.100496292114201</v>
      </c>
      <c r="F150" s="23">
        <v>25.907039642333899</v>
      </c>
      <c r="G150" s="23">
        <v>31.807733535766602</v>
      </c>
      <c r="H150" s="23">
        <v>39.119915008544901</v>
      </c>
      <c r="I150" s="23">
        <v>48.043308258056598</v>
      </c>
      <c r="J150" s="23">
        <v>55.225925445556598</v>
      </c>
      <c r="K150" s="23">
        <v>61.356918334960902</v>
      </c>
      <c r="L150" s="23">
        <v>69.524246215820298</v>
      </c>
      <c r="M150" s="23">
        <v>81.633644104003906</v>
      </c>
      <c r="N150" s="23">
        <v>90.569465637207003</v>
      </c>
      <c r="O150" s="23">
        <v>98.261131286621094</v>
      </c>
      <c r="P150" s="23">
        <v>103.86042022705</v>
      </c>
      <c r="Q150" s="23">
        <v>108.04912567138599</v>
      </c>
      <c r="R150" s="23">
        <v>110.799919128417</v>
      </c>
      <c r="S150" s="23">
        <v>113.06664276123</v>
      </c>
      <c r="T150" s="23">
        <v>115.104652404785</v>
      </c>
      <c r="U150" s="23">
        <v>117.088264465332</v>
      </c>
      <c r="V150" s="23">
        <v>119.707389831542</v>
      </c>
      <c r="W150" s="23">
        <v>121.970970153808</v>
      </c>
    </row>
    <row r="151" spans="1:23">
      <c r="A151" s="27" t="s">
        <v>123</v>
      </c>
      <c r="B151" s="27" t="s">
        <v>74</v>
      </c>
      <c r="C151" s="23">
        <v>14.7479953765869</v>
      </c>
      <c r="D151" s="23">
        <v>17.258905410766602</v>
      </c>
      <c r="E151" s="23">
        <v>21.100496292114201</v>
      </c>
      <c r="F151" s="23">
        <v>25.907039642333899</v>
      </c>
      <c r="G151" s="23">
        <v>31.807733535766602</v>
      </c>
      <c r="H151" s="23">
        <v>39.119915008544901</v>
      </c>
      <c r="I151" s="23">
        <v>48.043308258056598</v>
      </c>
      <c r="J151" s="23">
        <v>55.225925445556598</v>
      </c>
      <c r="K151" s="23">
        <v>61.356918334960902</v>
      </c>
      <c r="L151" s="23">
        <v>69.524246215820298</v>
      </c>
      <c r="M151" s="23">
        <v>81.633644104003906</v>
      </c>
      <c r="N151" s="23">
        <v>90.569465637207003</v>
      </c>
      <c r="O151" s="23">
        <v>98.261131286621094</v>
      </c>
      <c r="P151" s="23">
        <v>103.86042022705</v>
      </c>
      <c r="Q151" s="23">
        <v>108.04912567138599</v>
      </c>
      <c r="R151" s="23">
        <v>110.799919128417</v>
      </c>
      <c r="S151" s="23">
        <v>113.06664276123</v>
      </c>
      <c r="T151" s="23">
        <v>115.104652404785</v>
      </c>
      <c r="U151" s="23">
        <v>117.088264465332</v>
      </c>
      <c r="V151" s="23">
        <v>119.707389831542</v>
      </c>
      <c r="W151" s="23">
        <v>121.970970153808</v>
      </c>
    </row>
    <row r="153" spans="1:23" collapsed="1"/>
    <row r="154" spans="1:23">
      <c r="A154" s="7" t="s">
        <v>93</v>
      </c>
    </row>
  </sheetData>
  <sheetProtection algorithmName="SHA-512" hashValue="WO513y255QiYvI7XM+KPzudAlMayYhshqFfo4/PE9mfU7efMOPRXVa+qFsULJRNyOGPfjOwHCrarlHsOeXOr9A==" saltValue="osl/PfNF2jpwfYEe3Rh5V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319711.6496</v>
      </c>
      <c r="D6" s="23">
        <v>291020.2291</v>
      </c>
      <c r="E6" s="23">
        <v>279731.27759999997</v>
      </c>
      <c r="F6" s="23">
        <v>264985.28178488562</v>
      </c>
      <c r="G6" s="23">
        <v>210085.42216760071</v>
      </c>
      <c r="H6" s="23">
        <v>185224.3044776241</v>
      </c>
      <c r="I6" s="23">
        <v>172208.5384935998</v>
      </c>
      <c r="J6" s="23">
        <v>162408.51826617782</v>
      </c>
      <c r="K6" s="23">
        <v>148827.35161879339</v>
      </c>
      <c r="L6" s="23">
        <v>138339.97548667356</v>
      </c>
      <c r="M6" s="23">
        <v>124752.02347516456</v>
      </c>
      <c r="N6" s="23">
        <v>103163.59333055487</v>
      </c>
      <c r="O6" s="23">
        <v>100121.81878527519</v>
      </c>
      <c r="P6" s="23">
        <v>87714.336255577247</v>
      </c>
      <c r="Q6" s="23">
        <v>61554.591926914101</v>
      </c>
      <c r="R6" s="23">
        <v>48793.780949255073</v>
      </c>
      <c r="S6" s="23">
        <v>46579.366200000004</v>
      </c>
      <c r="T6" s="23">
        <v>44463.6685</v>
      </c>
      <c r="U6" s="23">
        <v>39572.9614</v>
      </c>
      <c r="V6" s="23">
        <v>36918.700400000002</v>
      </c>
      <c r="W6" s="23">
        <v>24983.434870602003</v>
      </c>
    </row>
    <row r="7" spans="1:23">
      <c r="A7" s="27" t="s">
        <v>36</v>
      </c>
      <c r="B7" s="27" t="s">
        <v>67</v>
      </c>
      <c r="C7" s="23">
        <v>105829.6125</v>
      </c>
      <c r="D7" s="23">
        <v>96355.076499999996</v>
      </c>
      <c r="E7" s="23">
        <v>95433.856</v>
      </c>
      <c r="F7" s="23">
        <v>75306.714614507</v>
      </c>
      <c r="G7" s="23">
        <v>64581.105759330705</v>
      </c>
      <c r="H7" s="23">
        <v>58558.785189906535</v>
      </c>
      <c r="I7" s="23">
        <v>54006.447080849503</v>
      </c>
      <c r="J7" s="23">
        <v>44811.426904629596</v>
      </c>
      <c r="K7" s="23">
        <v>40229.086283851604</v>
      </c>
      <c r="L7" s="23">
        <v>40123.597699999998</v>
      </c>
      <c r="M7" s="23">
        <v>33647.265606264598</v>
      </c>
      <c r="N7" s="23">
        <v>31833.883999999998</v>
      </c>
      <c r="O7" s="23">
        <v>29706.065999999999</v>
      </c>
      <c r="P7" s="23">
        <v>26324.3848</v>
      </c>
      <c r="Q7" s="23">
        <v>24838.522300000001</v>
      </c>
      <c r="R7" s="23">
        <v>22813.807599999996</v>
      </c>
      <c r="S7" s="23">
        <v>22239.863399999998</v>
      </c>
      <c r="T7" s="23">
        <v>22626.081899999997</v>
      </c>
      <c r="U7" s="23">
        <v>19673.789599999996</v>
      </c>
      <c r="V7" s="23">
        <v>17767.554599999999</v>
      </c>
      <c r="W7" s="23">
        <v>17891.0363</v>
      </c>
    </row>
    <row r="8" spans="1:23">
      <c r="A8" s="27" t="s">
        <v>36</v>
      </c>
      <c r="B8" s="27" t="s">
        <v>18</v>
      </c>
      <c r="C8" s="23">
        <v>14551.199117915479</v>
      </c>
      <c r="D8" s="23">
        <v>13762.009363103731</v>
      </c>
      <c r="E8" s="23">
        <v>11688.141267066901</v>
      </c>
      <c r="F8" s="23">
        <v>16622.756352303066</v>
      </c>
      <c r="G8" s="23">
        <v>12460.129699789022</v>
      </c>
      <c r="H8" s="23">
        <v>9781.8635460289934</v>
      </c>
      <c r="I8" s="23">
        <v>9687.2413547336491</v>
      </c>
      <c r="J8" s="23">
        <v>9832.0907960647164</v>
      </c>
      <c r="K8" s="23">
        <v>10731.396485360889</v>
      </c>
      <c r="L8" s="23">
        <v>10444.108363023586</v>
      </c>
      <c r="M8" s="23">
        <v>8818.2004422951941</v>
      </c>
      <c r="N8" s="23">
        <v>11482.864799357063</v>
      </c>
      <c r="O8" s="23">
        <v>10339.345058497469</v>
      </c>
      <c r="P8" s="23">
        <v>7032.8632176270521</v>
      </c>
      <c r="Q8" s="23">
        <v>10169.803168734708</v>
      </c>
      <c r="R8" s="23">
        <v>6322.3701744989421</v>
      </c>
      <c r="S8" s="23">
        <v>9763.7865622341888</v>
      </c>
      <c r="T8" s="23">
        <v>9635.7086150834875</v>
      </c>
      <c r="U8" s="23">
        <v>7752.4442393580293</v>
      </c>
      <c r="V8" s="23">
        <v>8151.8304088645</v>
      </c>
      <c r="W8" s="23">
        <v>7873.760454051916</v>
      </c>
    </row>
    <row r="9" spans="1:23">
      <c r="A9" s="27" t="s">
        <v>36</v>
      </c>
      <c r="B9" s="27" t="s">
        <v>28</v>
      </c>
      <c r="C9" s="23">
        <v>2174.1284449999998</v>
      </c>
      <c r="D9" s="23">
        <v>1682.3443089999998</v>
      </c>
      <c r="E9" s="23">
        <v>1751.7739300000001</v>
      </c>
      <c r="F9" s="23">
        <v>894.5617729999999</v>
      </c>
      <c r="G9" s="23">
        <v>719.84427000000005</v>
      </c>
      <c r="H9" s="23">
        <v>737.09440099999995</v>
      </c>
      <c r="I9" s="23">
        <v>700.80977600000006</v>
      </c>
      <c r="J9" s="23">
        <v>732.63605600000005</v>
      </c>
      <c r="K9" s="23">
        <v>778.74913100000003</v>
      </c>
      <c r="L9" s="23">
        <v>766.73036700000011</v>
      </c>
      <c r="M9" s="23">
        <v>789.46073600000011</v>
      </c>
      <c r="N9" s="23">
        <v>866.98067000000003</v>
      </c>
      <c r="O9" s="23">
        <v>828.33276699999999</v>
      </c>
      <c r="P9" s="23">
        <v>500.43774300000001</v>
      </c>
      <c r="Q9" s="23">
        <v>672.71409999999992</v>
      </c>
      <c r="R9" s="23">
        <v>399.18286200000006</v>
      </c>
      <c r="S9" s="23">
        <v>889.69780000000003</v>
      </c>
      <c r="T9" s="23">
        <v>675.432455</v>
      </c>
      <c r="U9" s="23">
        <v>511.89929999999998</v>
      </c>
      <c r="V9" s="23">
        <v>495.96071999999998</v>
      </c>
      <c r="W9" s="23">
        <v>536.20143999999993</v>
      </c>
    </row>
    <row r="10" spans="1:23">
      <c r="A10" s="27" t="s">
        <v>36</v>
      </c>
      <c r="B10" s="27" t="s">
        <v>62</v>
      </c>
      <c r="C10" s="23">
        <v>403.58523893195178</v>
      </c>
      <c r="D10" s="23">
        <v>433.08763674917998</v>
      </c>
      <c r="E10" s="23">
        <v>955.36470620842294</v>
      </c>
      <c r="F10" s="23">
        <v>1274.8451073303177</v>
      </c>
      <c r="G10" s="23">
        <v>858.88266277546484</v>
      </c>
      <c r="H10" s="23">
        <v>903.58803454685392</v>
      </c>
      <c r="I10" s="23">
        <v>816.97900192915301</v>
      </c>
      <c r="J10" s="23">
        <v>1095.6079991690269</v>
      </c>
      <c r="K10" s="23">
        <v>617.62216341977251</v>
      </c>
      <c r="L10" s="23">
        <v>761.95401965299595</v>
      </c>
      <c r="M10" s="23">
        <v>489.68695161684985</v>
      </c>
      <c r="N10" s="23">
        <v>1066.097936955719</v>
      </c>
      <c r="O10" s="23">
        <v>633.43019947154096</v>
      </c>
      <c r="P10" s="23">
        <v>432.211836100109</v>
      </c>
      <c r="Q10" s="23">
        <v>1707.2325518949067</v>
      </c>
      <c r="R10" s="23">
        <v>890.331689572811</v>
      </c>
      <c r="S10" s="23">
        <v>3250.8825752009307</v>
      </c>
      <c r="T10" s="23">
        <v>1583.6455627382961</v>
      </c>
      <c r="U10" s="23">
        <v>2730.3503227323336</v>
      </c>
      <c r="V10" s="23">
        <v>3089.0182818976427</v>
      </c>
      <c r="W10" s="23">
        <v>3260.8375479998085</v>
      </c>
    </row>
    <row r="11" spans="1:23">
      <c r="A11" s="27" t="s">
        <v>36</v>
      </c>
      <c r="B11" s="27" t="s">
        <v>61</v>
      </c>
      <c r="C11" s="23">
        <v>84075.165280000016</v>
      </c>
      <c r="D11" s="23">
        <v>82423.697140000004</v>
      </c>
      <c r="E11" s="23">
        <v>73412.339720000004</v>
      </c>
      <c r="F11" s="23">
        <v>83467.986709999997</v>
      </c>
      <c r="G11" s="23">
        <v>85577.588629999998</v>
      </c>
      <c r="H11" s="23">
        <v>75300.126069999998</v>
      </c>
      <c r="I11" s="23">
        <v>69668.839400000012</v>
      </c>
      <c r="J11" s="23">
        <v>73175.805120000005</v>
      </c>
      <c r="K11" s="23">
        <v>62684.74106</v>
      </c>
      <c r="L11" s="23">
        <v>54328.603650000005</v>
      </c>
      <c r="M11" s="23">
        <v>46664.058770000003</v>
      </c>
      <c r="N11" s="23">
        <v>44054.201059999999</v>
      </c>
      <c r="O11" s="23">
        <v>43523.942110000004</v>
      </c>
      <c r="P11" s="23">
        <v>38803.720100000006</v>
      </c>
      <c r="Q11" s="23">
        <v>35509.723870000002</v>
      </c>
      <c r="R11" s="23">
        <v>31245.347710000002</v>
      </c>
      <c r="S11" s="23">
        <v>34189.976876000001</v>
      </c>
      <c r="T11" s="23">
        <v>28460.318643999999</v>
      </c>
      <c r="U11" s="23">
        <v>25160.826719999997</v>
      </c>
      <c r="V11" s="23">
        <v>21969.706494000002</v>
      </c>
      <c r="W11" s="23">
        <v>21261.705477000003</v>
      </c>
    </row>
    <row r="12" spans="1:23">
      <c r="A12" s="27" t="s">
        <v>36</v>
      </c>
      <c r="B12" s="27" t="s">
        <v>65</v>
      </c>
      <c r="C12" s="23">
        <v>73343.470337899154</v>
      </c>
      <c r="D12" s="23">
        <v>75330.295293561067</v>
      </c>
      <c r="E12" s="23">
        <v>65710.442502427526</v>
      </c>
      <c r="F12" s="23">
        <v>65496.989901455978</v>
      </c>
      <c r="G12" s="23">
        <v>85684.944481971848</v>
      </c>
      <c r="H12" s="23">
        <v>87991.073356106877</v>
      </c>
      <c r="I12" s="23">
        <v>87235.143137496314</v>
      </c>
      <c r="J12" s="23">
        <v>90600.166292415728</v>
      </c>
      <c r="K12" s="23">
        <v>90217.53204888264</v>
      </c>
      <c r="L12" s="23">
        <v>86014.272355742694</v>
      </c>
      <c r="M12" s="23">
        <v>87387.759693254309</v>
      </c>
      <c r="N12" s="23">
        <v>92252.186414219876</v>
      </c>
      <c r="O12" s="23">
        <v>87216.205280882568</v>
      </c>
      <c r="P12" s="23">
        <v>94154.040931415511</v>
      </c>
      <c r="Q12" s="23">
        <v>98212.323890131825</v>
      </c>
      <c r="R12" s="23">
        <v>98996.909912176794</v>
      </c>
      <c r="S12" s="23">
        <v>95693.737841309587</v>
      </c>
      <c r="T12" s="23">
        <v>89816.806179107807</v>
      </c>
      <c r="U12" s="23">
        <v>87225.734915619832</v>
      </c>
      <c r="V12" s="23">
        <v>80281.290095280085</v>
      </c>
      <c r="W12" s="23">
        <v>77596.190471397902</v>
      </c>
    </row>
    <row r="13" spans="1:23">
      <c r="A13" s="27" t="s">
        <v>36</v>
      </c>
      <c r="B13" s="27" t="s">
        <v>64</v>
      </c>
      <c r="C13" s="23">
        <v>132.52420549132447</v>
      </c>
      <c r="D13" s="23">
        <v>130.89145791872696</v>
      </c>
      <c r="E13" s="23">
        <v>125.61500136370016</v>
      </c>
      <c r="F13" s="23">
        <v>113.71712956954457</v>
      </c>
      <c r="G13" s="23">
        <v>105.91943864029518</v>
      </c>
      <c r="H13" s="23">
        <v>107.85306537166855</v>
      </c>
      <c r="I13" s="23">
        <v>102.53589450075503</v>
      </c>
      <c r="J13" s="23">
        <v>86.146572534732542</v>
      </c>
      <c r="K13" s="23">
        <v>87.716032203406201</v>
      </c>
      <c r="L13" s="23">
        <v>87.047507131543682</v>
      </c>
      <c r="M13" s="23">
        <v>85.475416250883853</v>
      </c>
      <c r="N13" s="23">
        <v>83.107436867999212</v>
      </c>
      <c r="O13" s="23">
        <v>76.253489096323491</v>
      </c>
      <c r="P13" s="23">
        <v>69.370112046011513</v>
      </c>
      <c r="Q13" s="23">
        <v>71.626306619796068</v>
      </c>
      <c r="R13" s="23">
        <v>68.596081234508048</v>
      </c>
      <c r="S13" s="23">
        <v>57.618790390072114</v>
      </c>
      <c r="T13" s="23">
        <v>56.677376477033292</v>
      </c>
      <c r="U13" s="23">
        <v>56.213579829074277</v>
      </c>
      <c r="V13" s="23">
        <v>54.848404588440488</v>
      </c>
      <c r="W13" s="23">
        <v>54.433517933093206</v>
      </c>
    </row>
    <row r="14" spans="1:23">
      <c r="A14" s="27" t="s">
        <v>36</v>
      </c>
      <c r="B14" s="27" t="s">
        <v>32</v>
      </c>
      <c r="C14" s="23">
        <v>1.1009261378694501</v>
      </c>
      <c r="D14" s="23">
        <v>1.0335589087044068</v>
      </c>
      <c r="E14" s="23">
        <v>1.07199067370922</v>
      </c>
      <c r="F14" s="23">
        <v>1.4063879469115181</v>
      </c>
      <c r="G14" s="23">
        <v>1.3107089366156739</v>
      </c>
      <c r="H14" s="23">
        <v>1.1721630284439088</v>
      </c>
      <c r="I14" s="23">
        <v>1.062483533161094</v>
      </c>
      <c r="J14" s="23">
        <v>1.12882744261978</v>
      </c>
      <c r="K14" s="23">
        <v>1.0630658113032121</v>
      </c>
      <c r="L14" s="23">
        <v>1.0587503153769939</v>
      </c>
      <c r="M14" s="23">
        <v>1.1070559913411226</v>
      </c>
      <c r="N14" s="23">
        <v>1.0533370060470237</v>
      </c>
      <c r="O14" s="23">
        <v>0.93686107262588991</v>
      </c>
      <c r="P14" s="23">
        <v>0.79700717868720194</v>
      </c>
      <c r="Q14" s="23">
        <v>0.95032067546335997</v>
      </c>
      <c r="R14" s="23">
        <v>1.2104872431252469</v>
      </c>
      <c r="S14" s="23">
        <v>1.1274086889481689</v>
      </c>
      <c r="T14" s="23">
        <v>1.0748451739493221</v>
      </c>
      <c r="U14" s="23">
        <v>1.5717207755567191</v>
      </c>
      <c r="V14" s="23">
        <v>1.4774432673759981</v>
      </c>
      <c r="W14" s="23">
        <v>1.617028153420663</v>
      </c>
    </row>
    <row r="15" spans="1:23">
      <c r="A15" s="27" t="s">
        <v>36</v>
      </c>
      <c r="B15" s="27" t="s">
        <v>69</v>
      </c>
      <c r="C15" s="23">
        <v>271.021004</v>
      </c>
      <c r="D15" s="23">
        <v>488.329792</v>
      </c>
      <c r="E15" s="23">
        <v>329.13683112049955</v>
      </c>
      <c r="F15" s="23">
        <v>2188.6624656645313</v>
      </c>
      <c r="G15" s="23">
        <v>2045.7351292515016</v>
      </c>
      <c r="H15" s="23">
        <v>2991.0981527302074</v>
      </c>
      <c r="I15" s="23">
        <v>2982.1047304841613</v>
      </c>
      <c r="J15" s="23">
        <v>2963.0507624593292</v>
      </c>
      <c r="K15" s="23">
        <v>3239.1987248727792</v>
      </c>
      <c r="L15" s="23">
        <v>3173.7022741707638</v>
      </c>
      <c r="M15" s="23">
        <v>3274.0010338837833</v>
      </c>
      <c r="N15" s="23">
        <v>3528.1812382097828</v>
      </c>
      <c r="O15" s="23">
        <v>2838.7079505792353</v>
      </c>
      <c r="P15" s="23">
        <v>2286.9106727534045</v>
      </c>
      <c r="Q15" s="23">
        <v>2700.3815122076116</v>
      </c>
      <c r="R15" s="23">
        <v>2039.5864444126405</v>
      </c>
      <c r="S15" s="23">
        <v>1951.0471856283673</v>
      </c>
      <c r="T15" s="23">
        <v>1903.376272532656</v>
      </c>
      <c r="U15" s="23">
        <v>1709.3806909615737</v>
      </c>
      <c r="V15" s="23">
        <v>1761.0066243561787</v>
      </c>
      <c r="W15" s="23">
        <v>1575.6498307261249</v>
      </c>
    </row>
    <row r="16" spans="1:23">
      <c r="A16" s="27" t="s">
        <v>36</v>
      </c>
      <c r="B16" s="27" t="s">
        <v>52</v>
      </c>
      <c r="C16" s="23">
        <v>0.26596135447999997</v>
      </c>
      <c r="D16" s="23">
        <v>0.40013145369999997</v>
      </c>
      <c r="E16" s="23">
        <v>0.57021458895999999</v>
      </c>
      <c r="F16" s="23">
        <v>1.4087981775999989</v>
      </c>
      <c r="G16" s="23">
        <v>1.92694129736</v>
      </c>
      <c r="H16" s="23">
        <v>2.5172843008000001</v>
      </c>
      <c r="I16" s="23">
        <v>3.1295139234999994</v>
      </c>
      <c r="J16" s="23">
        <v>3.3943016451999992</v>
      </c>
      <c r="K16" s="23">
        <v>4.1503080001999981</v>
      </c>
      <c r="L16" s="23">
        <v>4.6741722109999992</v>
      </c>
      <c r="M16" s="23">
        <v>5.5323590919999992</v>
      </c>
      <c r="N16" s="23">
        <v>6.0861403119999888</v>
      </c>
      <c r="O16" s="23">
        <v>6.482832123999998</v>
      </c>
      <c r="P16" s="23">
        <v>6.6901728479999987</v>
      </c>
      <c r="Q16" s="23">
        <v>6.9238048559999994</v>
      </c>
      <c r="R16" s="23">
        <v>6.9036754669999993</v>
      </c>
      <c r="S16" s="23">
        <v>6.7564354969999991</v>
      </c>
      <c r="T16" s="23">
        <v>6.8006795299999991</v>
      </c>
      <c r="U16" s="23">
        <v>6.7585628329999992</v>
      </c>
      <c r="V16" s="23">
        <v>6.7954512799999982</v>
      </c>
      <c r="W16" s="23">
        <v>6.9004425069999975</v>
      </c>
    </row>
    <row r="17" spans="1:23">
      <c r="A17" s="29" t="s">
        <v>118</v>
      </c>
      <c r="B17" s="29"/>
      <c r="C17" s="28">
        <v>600221.3347252378</v>
      </c>
      <c r="D17" s="28">
        <v>561137.63080033264</v>
      </c>
      <c r="E17" s="28">
        <v>528808.81072706648</v>
      </c>
      <c r="F17" s="28">
        <v>508162.8533730515</v>
      </c>
      <c r="G17" s="28">
        <v>460073.83711010806</v>
      </c>
      <c r="H17" s="28">
        <v>418604.68814058503</v>
      </c>
      <c r="I17" s="28">
        <v>394426.53413910914</v>
      </c>
      <c r="J17" s="28">
        <v>382742.39800699166</v>
      </c>
      <c r="K17" s="28">
        <v>354174.1948235117</v>
      </c>
      <c r="L17" s="28">
        <v>330866.28944922442</v>
      </c>
      <c r="M17" s="28">
        <v>302633.93109084642</v>
      </c>
      <c r="N17" s="28">
        <v>284802.91564795549</v>
      </c>
      <c r="O17" s="28">
        <v>272445.39369022311</v>
      </c>
      <c r="P17" s="28">
        <v>255031.36499576594</v>
      </c>
      <c r="Q17" s="28">
        <v>232736.53811429534</v>
      </c>
      <c r="R17" s="28">
        <v>209530.32697873813</v>
      </c>
      <c r="S17" s="28">
        <v>212664.9300451348</v>
      </c>
      <c r="T17" s="28">
        <v>197318.33923240664</v>
      </c>
      <c r="U17" s="28">
        <v>182684.22007753927</v>
      </c>
      <c r="V17" s="28">
        <v>168728.90940463069</v>
      </c>
      <c r="W17" s="28">
        <v>153457.60007898472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165855.2585</v>
      </c>
      <c r="D20" s="23">
        <v>142159.1863</v>
      </c>
      <c r="E20" s="23">
        <v>132286.06099999999</v>
      </c>
      <c r="F20" s="23">
        <v>135698.06899999999</v>
      </c>
      <c r="G20" s="23">
        <v>103695.31765000001</v>
      </c>
      <c r="H20" s="23">
        <v>91303.893670000005</v>
      </c>
      <c r="I20" s="23">
        <v>86507.855949999997</v>
      </c>
      <c r="J20" s="23">
        <v>84334.268549999993</v>
      </c>
      <c r="K20" s="23">
        <v>74884.873529999997</v>
      </c>
      <c r="L20" s="23">
        <v>69799.661259999993</v>
      </c>
      <c r="M20" s="23">
        <v>65753.299319016995</v>
      </c>
      <c r="N20" s="23">
        <v>43812.171000000002</v>
      </c>
      <c r="O20" s="23">
        <v>41578.924500000001</v>
      </c>
      <c r="P20" s="23">
        <v>38262.974499999997</v>
      </c>
      <c r="Q20" s="23">
        <v>12366.133</v>
      </c>
      <c r="R20" s="23">
        <v>10182.2035</v>
      </c>
      <c r="S20" s="23">
        <v>11811.302</v>
      </c>
      <c r="T20" s="23">
        <v>10902.009</v>
      </c>
      <c r="U20" s="23">
        <v>9369.6785</v>
      </c>
      <c r="V20" s="23">
        <v>8934.1285000000007</v>
      </c>
      <c r="W20" s="23">
        <v>8200.3672999999999</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213.14817480107001</v>
      </c>
      <c r="D22" s="23">
        <v>202.18189139245499</v>
      </c>
      <c r="E22" s="23">
        <v>589.15042578707994</v>
      </c>
      <c r="F22" s="23">
        <v>2096.8192229111201</v>
      </c>
      <c r="G22" s="23">
        <v>795.60903666503009</v>
      </c>
      <c r="H22" s="23">
        <v>325.27852177540001</v>
      </c>
      <c r="I22" s="23">
        <v>392.81580457324401</v>
      </c>
      <c r="J22" s="23">
        <v>783.11090679905999</v>
      </c>
      <c r="K22" s="23">
        <v>1310.4121819131899</v>
      </c>
      <c r="L22" s="23">
        <v>1114.1229985145699</v>
      </c>
      <c r="M22" s="23">
        <v>507.16072142487002</v>
      </c>
      <c r="N22" s="23">
        <v>1690.996909753876</v>
      </c>
      <c r="O22" s="23">
        <v>1365.50114635305</v>
      </c>
      <c r="P22" s="23">
        <v>767.50200550513</v>
      </c>
      <c r="Q22" s="23">
        <v>1714.9792558805248</v>
      </c>
      <c r="R22" s="23">
        <v>833.74286002611996</v>
      </c>
      <c r="S22" s="23">
        <v>2938.4349593103402</v>
      </c>
      <c r="T22" s="23">
        <v>3188.4705931672001</v>
      </c>
      <c r="U22" s="23">
        <v>2594.8100352885203</v>
      </c>
      <c r="V22" s="23">
        <v>2698.4271706715099</v>
      </c>
      <c r="W22" s="23">
        <v>2471.4679082243201</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7.1206659999999893E-5</v>
      </c>
      <c r="D24" s="23">
        <v>1.041499102125</v>
      </c>
      <c r="E24" s="23">
        <v>42.902772837484996</v>
      </c>
      <c r="F24" s="23">
        <v>160.76370872609598</v>
      </c>
      <c r="G24" s="23">
        <v>38.732986121916902</v>
      </c>
      <c r="H24" s="23">
        <v>61.325549973083902</v>
      </c>
      <c r="I24" s="23">
        <v>39.708772704512</v>
      </c>
      <c r="J24" s="23">
        <v>100.80241588682199</v>
      </c>
      <c r="K24" s="23">
        <v>117.65347504767401</v>
      </c>
      <c r="L24" s="23">
        <v>47.581589428674995</v>
      </c>
      <c r="M24" s="23">
        <v>62.461978526798994</v>
      </c>
      <c r="N24" s="23">
        <v>185.51966722904399</v>
      </c>
      <c r="O24" s="23">
        <v>101.461551537177</v>
      </c>
      <c r="P24" s="23">
        <v>61.093038138510998</v>
      </c>
      <c r="Q24" s="23">
        <v>435.71581970480997</v>
      </c>
      <c r="R24" s="23">
        <v>151.47319435988601</v>
      </c>
      <c r="S24" s="23">
        <v>437.12196791051792</v>
      </c>
      <c r="T24" s="23">
        <v>141.76735269169302</v>
      </c>
      <c r="U24" s="23">
        <v>426.46148507876001</v>
      </c>
      <c r="V24" s="23">
        <v>419.55246514287506</v>
      </c>
      <c r="W24" s="23">
        <v>426.71450619098704</v>
      </c>
    </row>
    <row r="25" spans="1:23">
      <c r="A25" s="27" t="s">
        <v>119</v>
      </c>
      <c r="B25" s="27" t="s">
        <v>61</v>
      </c>
      <c r="C25" s="23">
        <v>12979.592239999998</v>
      </c>
      <c r="D25" s="23">
        <v>11932.62444</v>
      </c>
      <c r="E25" s="23">
        <v>10120.654140000001</v>
      </c>
      <c r="F25" s="23">
        <v>13369.165499999999</v>
      </c>
      <c r="G25" s="23">
        <v>13761.978859999999</v>
      </c>
      <c r="H25" s="23">
        <v>12368.78895</v>
      </c>
      <c r="I25" s="23">
        <v>11763.41188</v>
      </c>
      <c r="J25" s="23">
        <v>14586.566780000001</v>
      </c>
      <c r="K25" s="23">
        <v>12174.964599999999</v>
      </c>
      <c r="L25" s="23">
        <v>10426.18492</v>
      </c>
      <c r="M25" s="23">
        <v>9384.6590500000002</v>
      </c>
      <c r="N25" s="23">
        <v>9945.5275999999994</v>
      </c>
      <c r="O25" s="23">
        <v>9989.8380799999995</v>
      </c>
      <c r="P25" s="23">
        <v>9140.1241200000004</v>
      </c>
      <c r="Q25" s="23">
        <v>9434.3714299999992</v>
      </c>
      <c r="R25" s="23">
        <v>7836.9979699999994</v>
      </c>
      <c r="S25" s="23">
        <v>10579.263879999999</v>
      </c>
      <c r="T25" s="23">
        <v>8430.9590000000007</v>
      </c>
      <c r="U25" s="23">
        <v>6966.6247599999997</v>
      </c>
      <c r="V25" s="23">
        <v>6379.8891899999999</v>
      </c>
      <c r="W25" s="23">
        <v>5978.62608</v>
      </c>
    </row>
    <row r="26" spans="1:23">
      <c r="A26" s="27" t="s">
        <v>119</v>
      </c>
      <c r="B26" s="27" t="s">
        <v>65</v>
      </c>
      <c r="C26" s="23">
        <v>14232.829715936128</v>
      </c>
      <c r="D26" s="23">
        <v>15700.461008121072</v>
      </c>
      <c r="E26" s="23">
        <v>14067.539564369648</v>
      </c>
      <c r="F26" s="23">
        <v>13090.920529433257</v>
      </c>
      <c r="G26" s="23">
        <v>21377.785843542977</v>
      </c>
      <c r="H26" s="23">
        <v>21125.677103704595</v>
      </c>
      <c r="I26" s="23">
        <v>19760.324019105763</v>
      </c>
      <c r="J26" s="23">
        <v>16960.528900951616</v>
      </c>
      <c r="K26" s="23">
        <v>15082.072669755356</v>
      </c>
      <c r="L26" s="23">
        <v>15064.040154488208</v>
      </c>
      <c r="M26" s="23">
        <v>15178.727452674213</v>
      </c>
      <c r="N26" s="23">
        <v>24338.426253216319</v>
      </c>
      <c r="O26" s="23">
        <v>25773.426123682395</v>
      </c>
      <c r="P26" s="23">
        <v>26770.749758717928</v>
      </c>
      <c r="Q26" s="23">
        <v>26719.506223399167</v>
      </c>
      <c r="R26" s="23">
        <v>25100.580058501859</v>
      </c>
      <c r="S26" s="23">
        <v>20867.676172334268</v>
      </c>
      <c r="T26" s="23">
        <v>17826.370531462475</v>
      </c>
      <c r="U26" s="23">
        <v>18946.24576254265</v>
      </c>
      <c r="V26" s="23">
        <v>17025.484519795791</v>
      </c>
      <c r="W26" s="23">
        <v>21602.091084853731</v>
      </c>
    </row>
    <row r="27" spans="1:23">
      <c r="A27" s="27" t="s">
        <v>119</v>
      </c>
      <c r="B27" s="27" t="s">
        <v>64</v>
      </c>
      <c r="C27" s="23">
        <v>49.212241012047805</v>
      </c>
      <c r="D27" s="23">
        <v>49.655244872032519</v>
      </c>
      <c r="E27" s="23">
        <v>47.173629409978943</v>
      </c>
      <c r="F27" s="23">
        <v>42.881549429262485</v>
      </c>
      <c r="G27" s="23">
        <v>41.18346770867727</v>
      </c>
      <c r="H27" s="23">
        <v>43.429909395523289</v>
      </c>
      <c r="I27" s="23">
        <v>41.278781274087613</v>
      </c>
      <c r="J27" s="23">
        <v>35.249985683780679</v>
      </c>
      <c r="K27" s="23">
        <v>35.32844535680556</v>
      </c>
      <c r="L27" s="23">
        <v>35.428755383782409</v>
      </c>
      <c r="M27" s="23">
        <v>33.877354761378456</v>
      </c>
      <c r="N27" s="23">
        <v>33.232086625215736</v>
      </c>
      <c r="O27" s="23">
        <v>30.288309798708177</v>
      </c>
      <c r="P27" s="23">
        <v>27.289871590104319</v>
      </c>
      <c r="Q27" s="23">
        <v>29.519068680419423</v>
      </c>
      <c r="R27" s="23">
        <v>29.667859429958295</v>
      </c>
      <c r="S27" s="23">
        <v>25.512293042444913</v>
      </c>
      <c r="T27" s="23">
        <v>23.845806107522208</v>
      </c>
      <c r="U27" s="23">
        <v>24.217309471671637</v>
      </c>
      <c r="V27" s="23">
        <v>23.385324314479284</v>
      </c>
      <c r="W27" s="23">
        <v>22.084111944779831</v>
      </c>
    </row>
    <row r="28" spans="1:23">
      <c r="A28" s="27" t="s">
        <v>119</v>
      </c>
      <c r="B28" s="27" t="s">
        <v>32</v>
      </c>
      <c r="C28" s="23">
        <v>1.6899242999999999E-8</v>
      </c>
      <c r="D28" s="23">
        <v>1.6167878E-8</v>
      </c>
      <c r="E28" s="23">
        <v>1.5209907999999999E-8</v>
      </c>
      <c r="F28" s="23">
        <v>1.4408903999999999E-8</v>
      </c>
      <c r="G28" s="23">
        <v>1.3658321E-8</v>
      </c>
      <c r="H28" s="23">
        <v>1.7720259999999999E-8</v>
      </c>
      <c r="I28" s="23">
        <v>2.3515774999999899E-8</v>
      </c>
      <c r="J28" s="23">
        <v>2.72408959999999E-8</v>
      </c>
      <c r="K28" s="23">
        <v>2.6111572999999999E-8</v>
      </c>
      <c r="L28" s="23">
        <v>4.4374621999999999E-7</v>
      </c>
      <c r="M28" s="23">
        <v>9.6600770000000002E-2</v>
      </c>
      <c r="N28" s="23">
        <v>9.2360799999999993E-2</v>
      </c>
      <c r="O28" s="23">
        <v>0.16300952000000002</v>
      </c>
      <c r="P28" s="23">
        <v>0.15009581</v>
      </c>
      <c r="Q28" s="23">
        <v>0.21587645</v>
      </c>
      <c r="R28" s="23">
        <v>0.29126366999999997</v>
      </c>
      <c r="S28" s="23">
        <v>0.27269857999999997</v>
      </c>
      <c r="T28" s="23">
        <v>0.25773868</v>
      </c>
      <c r="U28" s="23">
        <v>0.37211939999999999</v>
      </c>
      <c r="V28" s="23">
        <v>0.34640124999999999</v>
      </c>
      <c r="W28" s="23">
        <v>0.3302215</v>
      </c>
    </row>
    <row r="29" spans="1:23">
      <c r="A29" s="27" t="s">
        <v>119</v>
      </c>
      <c r="B29" s="27" t="s">
        <v>69</v>
      </c>
      <c r="C29" s="23">
        <v>104.057204</v>
      </c>
      <c r="D29" s="23">
        <v>179.51269200000002</v>
      </c>
      <c r="E29" s="23">
        <v>118.22422103132398</v>
      </c>
      <c r="F29" s="23">
        <v>371.95356203812861</v>
      </c>
      <c r="G29" s="23">
        <v>325.22625403545999</v>
      </c>
      <c r="H29" s="23">
        <v>560.52283703810429</v>
      </c>
      <c r="I29" s="23">
        <v>636.2601830409219</v>
      </c>
      <c r="J29" s="23">
        <v>635.30090804057943</v>
      </c>
      <c r="K29" s="23">
        <v>789.83360105526606</v>
      </c>
      <c r="L29" s="23">
        <v>947.9634760533072</v>
      </c>
      <c r="M29" s="23">
        <v>872.46580005535895</v>
      </c>
      <c r="N29" s="23">
        <v>1151.4263342160091</v>
      </c>
      <c r="O29" s="23">
        <v>851.16095419815088</v>
      </c>
      <c r="P29" s="23">
        <v>669.82600818079118</v>
      </c>
      <c r="Q29" s="23">
        <v>969.12096242644509</v>
      </c>
      <c r="R29" s="23">
        <v>688.70526085000006</v>
      </c>
      <c r="S29" s="23">
        <v>649.14510956999993</v>
      </c>
      <c r="T29" s="23">
        <v>640.90776173000017</v>
      </c>
      <c r="U29" s="23">
        <v>603.47942431000001</v>
      </c>
      <c r="V29" s="23">
        <v>624.18400837999991</v>
      </c>
      <c r="W29" s="23">
        <v>540.19998692000001</v>
      </c>
    </row>
    <row r="30" spans="1:23">
      <c r="A30" s="27" t="s">
        <v>119</v>
      </c>
      <c r="B30" s="27" t="s">
        <v>52</v>
      </c>
      <c r="C30" s="23">
        <v>6.991674719999999E-2</v>
      </c>
      <c r="D30" s="23">
        <v>0.105692119</v>
      </c>
      <c r="E30" s="23">
        <v>0.13658298799999999</v>
      </c>
      <c r="F30" s="23">
        <v>0.55894419699999986</v>
      </c>
      <c r="G30" s="23">
        <v>0.74642659200000006</v>
      </c>
      <c r="H30" s="23">
        <v>0.97458032000000006</v>
      </c>
      <c r="I30" s="23">
        <v>1.1945446299999998</v>
      </c>
      <c r="J30" s="23">
        <v>1.30397937</v>
      </c>
      <c r="K30" s="23">
        <v>1.5552277899999991</v>
      </c>
      <c r="L30" s="23">
        <v>1.7021929</v>
      </c>
      <c r="M30" s="23">
        <v>1.9701400599999999</v>
      </c>
      <c r="N30" s="23">
        <v>2.1213078799999989</v>
      </c>
      <c r="O30" s="23">
        <v>2.2750549499999999</v>
      </c>
      <c r="P30" s="23">
        <v>2.3155430200000002</v>
      </c>
      <c r="Q30" s="23">
        <v>2.3686065799999989</v>
      </c>
      <c r="R30" s="23">
        <v>2.3747438999999999</v>
      </c>
      <c r="S30" s="23">
        <v>2.3365008999999999</v>
      </c>
      <c r="T30" s="23">
        <v>2.3390567500000001</v>
      </c>
      <c r="U30" s="23">
        <v>2.3353702600000004</v>
      </c>
      <c r="V30" s="23">
        <v>2.3539323799999994</v>
      </c>
      <c r="W30" s="23">
        <v>2.3759837999999998</v>
      </c>
    </row>
    <row r="31" spans="1:23">
      <c r="A31" s="29" t="s">
        <v>118</v>
      </c>
      <c r="B31" s="29"/>
      <c r="C31" s="28">
        <v>193330.04094295588</v>
      </c>
      <c r="D31" s="28">
        <v>170045.15038348769</v>
      </c>
      <c r="E31" s="28">
        <v>157153.4815324042</v>
      </c>
      <c r="F31" s="28">
        <v>164458.61951049973</v>
      </c>
      <c r="G31" s="28">
        <v>139710.6078440386</v>
      </c>
      <c r="H31" s="28">
        <v>125228.39370484861</v>
      </c>
      <c r="I31" s="28">
        <v>118505.39520765761</v>
      </c>
      <c r="J31" s="28">
        <v>116800.52753932127</v>
      </c>
      <c r="K31" s="28">
        <v>103605.30490207301</v>
      </c>
      <c r="L31" s="28">
        <v>96487.019677815231</v>
      </c>
      <c r="M31" s="28">
        <v>90920.185876404255</v>
      </c>
      <c r="N31" s="28">
        <v>80005.873516824446</v>
      </c>
      <c r="O31" s="28">
        <v>78839.439711371335</v>
      </c>
      <c r="P31" s="28">
        <v>75029.733293951678</v>
      </c>
      <c r="Q31" s="28">
        <v>50700.224797664916</v>
      </c>
      <c r="R31" s="28">
        <v>44134.665442317826</v>
      </c>
      <c r="S31" s="28">
        <v>46659.311272597573</v>
      </c>
      <c r="T31" s="28">
        <v>40513.422283428888</v>
      </c>
      <c r="U31" s="28">
        <v>38328.037852381603</v>
      </c>
      <c r="V31" s="28">
        <v>35480.867169924655</v>
      </c>
      <c r="W31" s="28">
        <v>38701.350991213818</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153856.39110000004</v>
      </c>
      <c r="D34" s="23">
        <v>148861.04280000002</v>
      </c>
      <c r="E34" s="23">
        <v>147445.21659999999</v>
      </c>
      <c r="F34" s="23">
        <v>129287.21278488562</v>
      </c>
      <c r="G34" s="23">
        <v>106390.10451760069</v>
      </c>
      <c r="H34" s="23">
        <v>93920.410807624095</v>
      </c>
      <c r="I34" s="23">
        <v>85700.682543599803</v>
      </c>
      <c r="J34" s="23">
        <v>78074.24971617783</v>
      </c>
      <c r="K34" s="23">
        <v>73942.478088793374</v>
      </c>
      <c r="L34" s="23">
        <v>68540.314226673567</v>
      </c>
      <c r="M34" s="23">
        <v>58998.724156147568</v>
      </c>
      <c r="N34" s="23">
        <v>59351.422330554873</v>
      </c>
      <c r="O34" s="23">
        <v>58542.894285275193</v>
      </c>
      <c r="P34" s="23">
        <v>49451.361755577251</v>
      </c>
      <c r="Q34" s="23">
        <v>49188.4589269141</v>
      </c>
      <c r="R34" s="23">
        <v>38611.57744925507</v>
      </c>
      <c r="S34" s="23">
        <v>34768.064200000001</v>
      </c>
      <c r="T34" s="23">
        <v>33561.659500000002</v>
      </c>
      <c r="U34" s="23">
        <v>30203.282899999998</v>
      </c>
      <c r="V34" s="23">
        <v>27984.571899999999</v>
      </c>
      <c r="W34" s="23">
        <v>16783.067570602005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7176.5035379156498</v>
      </c>
      <c r="D36" s="23">
        <v>6813.8474838994398</v>
      </c>
      <c r="E36" s="23">
        <v>7150.1893290284706</v>
      </c>
      <c r="F36" s="23">
        <v>9960.1633194461101</v>
      </c>
      <c r="G36" s="23">
        <v>7374.0328338380896</v>
      </c>
      <c r="H36" s="23">
        <v>7023.0975597716997</v>
      </c>
      <c r="I36" s="23">
        <v>7177.8700783696395</v>
      </c>
      <c r="J36" s="23">
        <v>7061.1394236235656</v>
      </c>
      <c r="K36" s="23">
        <v>6845.613545684756</v>
      </c>
      <c r="L36" s="23">
        <v>6751.8603212168</v>
      </c>
      <c r="M36" s="23">
        <v>6496.17144747153</v>
      </c>
      <c r="N36" s="23">
        <v>7123.3566444385051</v>
      </c>
      <c r="O36" s="23">
        <v>6688.7526960874802</v>
      </c>
      <c r="P36" s="23">
        <v>4567.6568096909505</v>
      </c>
      <c r="Q36" s="23">
        <v>6508.8951014908835</v>
      </c>
      <c r="R36" s="23">
        <v>4252.7623141927597</v>
      </c>
      <c r="S36" s="23">
        <v>6824.6032125675001</v>
      </c>
      <c r="T36" s="23">
        <v>6447.2377865640092</v>
      </c>
      <c r="U36" s="23">
        <v>5157.6339513161538</v>
      </c>
      <c r="V36" s="23">
        <v>5453.4029970485799</v>
      </c>
      <c r="W36" s="23">
        <v>5399.9932051201195</v>
      </c>
    </row>
    <row r="37" spans="1:23">
      <c r="A37" s="27" t="s">
        <v>120</v>
      </c>
      <c r="B37" s="27" t="s">
        <v>28</v>
      </c>
      <c r="C37" s="23">
        <v>237.08039000000002</v>
      </c>
      <c r="D37" s="23">
        <v>228.02528000000001</v>
      </c>
      <c r="E37" s="23">
        <v>423.72320000000002</v>
      </c>
      <c r="F37" s="23">
        <v>738.38043999999991</v>
      </c>
      <c r="G37" s="23">
        <v>568.55780000000004</v>
      </c>
      <c r="H37" s="23">
        <v>584.21709999999996</v>
      </c>
      <c r="I37" s="23">
        <v>571.0077</v>
      </c>
      <c r="J37" s="23">
        <v>583.31859999999995</v>
      </c>
      <c r="K37" s="23">
        <v>652.5230600000001</v>
      </c>
      <c r="L37" s="23">
        <v>637.55600000000004</v>
      </c>
      <c r="M37" s="23">
        <v>680.50340000000006</v>
      </c>
      <c r="N37" s="23">
        <v>733.85900000000004</v>
      </c>
      <c r="O37" s="23">
        <v>717.99459999999999</v>
      </c>
      <c r="P37" s="23">
        <v>405.9726</v>
      </c>
      <c r="Q37" s="23">
        <v>584.46069999999997</v>
      </c>
      <c r="R37" s="23">
        <v>340.30753000000004</v>
      </c>
      <c r="S37" s="23">
        <v>691.68140000000005</v>
      </c>
      <c r="T37" s="23">
        <v>612.51459999999997</v>
      </c>
      <c r="U37" s="23">
        <v>511.89929999999998</v>
      </c>
      <c r="V37" s="23">
        <v>495.96071999999998</v>
      </c>
      <c r="W37" s="23">
        <v>536.20143999999993</v>
      </c>
    </row>
    <row r="38" spans="1:23">
      <c r="A38" s="27" t="s">
        <v>120</v>
      </c>
      <c r="B38" s="27" t="s">
        <v>62</v>
      </c>
      <c r="C38" s="23">
        <v>1.161524079999999E-4</v>
      </c>
      <c r="D38" s="23">
        <v>1.08176602E-4</v>
      </c>
      <c r="E38" s="23">
        <v>1.07471133E-4</v>
      </c>
      <c r="F38" s="23">
        <v>92.806055964355011</v>
      </c>
      <c r="G38" s="23">
        <v>61.725782640917991</v>
      </c>
      <c r="H38" s="23">
        <v>103.12857423475899</v>
      </c>
      <c r="I38" s="23">
        <v>106.846090062915</v>
      </c>
      <c r="J38" s="23">
        <v>242.12296638641001</v>
      </c>
      <c r="K38" s="23">
        <v>101.79247120664699</v>
      </c>
      <c r="L38" s="23">
        <v>127.638585803152</v>
      </c>
      <c r="M38" s="23">
        <v>173.14777955858688</v>
      </c>
      <c r="N38" s="23">
        <v>159.52451152103501</v>
      </c>
      <c r="O38" s="23">
        <v>150.06137061794001</v>
      </c>
      <c r="P38" s="23">
        <v>30.536761864843001</v>
      </c>
      <c r="Q38" s="23">
        <v>350.29227720821194</v>
      </c>
      <c r="R38" s="23">
        <v>203.32465249902802</v>
      </c>
      <c r="S38" s="23">
        <v>721.51491550978199</v>
      </c>
      <c r="T38" s="23">
        <v>230.36293294704302</v>
      </c>
      <c r="U38" s="23">
        <v>661.75618906272791</v>
      </c>
      <c r="V38" s="23">
        <v>451.34273118687298</v>
      </c>
      <c r="W38" s="23">
        <v>859.02651257167008</v>
      </c>
    </row>
    <row r="39" spans="1:23">
      <c r="A39" s="27" t="s">
        <v>120</v>
      </c>
      <c r="B39" s="27" t="s">
        <v>61</v>
      </c>
      <c r="C39" s="23">
        <v>4368.4947999999995</v>
      </c>
      <c r="D39" s="23">
        <v>4117.7777000000006</v>
      </c>
      <c r="E39" s="23">
        <v>3888.9042999999997</v>
      </c>
      <c r="F39" s="23">
        <v>3655.1652000000004</v>
      </c>
      <c r="G39" s="23">
        <v>3444.4931000000001</v>
      </c>
      <c r="H39" s="23">
        <v>3250.1644000000001</v>
      </c>
      <c r="I39" s="23">
        <v>3072.0562999999997</v>
      </c>
      <c r="J39" s="23">
        <v>2883.3049999999998</v>
      </c>
      <c r="K39" s="23">
        <v>2714.9262999999996</v>
      </c>
      <c r="L39" s="23">
        <v>2559.9789000000001</v>
      </c>
      <c r="M39" s="23">
        <v>2421.1125000000002</v>
      </c>
      <c r="N39" s="23">
        <v>2272.8620000000001</v>
      </c>
      <c r="O39" s="23">
        <v>2141.9589000000005</v>
      </c>
      <c r="P39" s="23">
        <v>2015.9626000000001</v>
      </c>
      <c r="Q39" s="23">
        <v>1908.5509399999999</v>
      </c>
      <c r="R39" s="23">
        <v>1788.2651000000001</v>
      </c>
      <c r="S39" s="23">
        <v>626.4928000000001</v>
      </c>
      <c r="T39" s="23">
        <v>599.02780000000007</v>
      </c>
      <c r="U39" s="23">
        <v>554.16019999999992</v>
      </c>
      <c r="V39" s="23">
        <v>531.04509999999993</v>
      </c>
      <c r="W39" s="23">
        <v>498.81299999999999</v>
      </c>
    </row>
    <row r="40" spans="1:23">
      <c r="A40" s="27" t="s">
        <v>120</v>
      </c>
      <c r="B40" s="27" t="s">
        <v>65</v>
      </c>
      <c r="C40" s="23">
        <v>14202.812527075726</v>
      </c>
      <c r="D40" s="23">
        <v>12774.455469512579</v>
      </c>
      <c r="E40" s="23">
        <v>11390.485051981404</v>
      </c>
      <c r="F40" s="23">
        <v>12070.28810529033</v>
      </c>
      <c r="G40" s="23">
        <v>24630.21600386715</v>
      </c>
      <c r="H40" s="23">
        <v>25577.096825623034</v>
      </c>
      <c r="I40" s="23">
        <v>25955.400018790853</v>
      </c>
      <c r="J40" s="23">
        <v>31923.818170390365</v>
      </c>
      <c r="K40" s="23">
        <v>30239.632981717947</v>
      </c>
      <c r="L40" s="23">
        <v>29023.228845694684</v>
      </c>
      <c r="M40" s="23">
        <v>28522.882785425878</v>
      </c>
      <c r="N40" s="23">
        <v>29139.169440106361</v>
      </c>
      <c r="O40" s="23">
        <v>24444.665575485553</v>
      </c>
      <c r="P40" s="23">
        <v>30424.417165283667</v>
      </c>
      <c r="Q40" s="23">
        <v>32472.882484461243</v>
      </c>
      <c r="R40" s="23">
        <v>36485.402967416136</v>
      </c>
      <c r="S40" s="23">
        <v>36733.817157563404</v>
      </c>
      <c r="T40" s="23">
        <v>34711.032491349863</v>
      </c>
      <c r="U40" s="23">
        <v>33390.695607113303</v>
      </c>
      <c r="V40" s="23">
        <v>29169.581588057365</v>
      </c>
      <c r="W40" s="23">
        <v>27056.406867123023</v>
      </c>
    </row>
    <row r="41" spans="1:23">
      <c r="A41" s="27" t="s">
        <v>120</v>
      </c>
      <c r="B41" s="27" t="s">
        <v>64</v>
      </c>
      <c r="C41" s="23">
        <v>52.635414108057347</v>
      </c>
      <c r="D41" s="23">
        <v>52.354467664737115</v>
      </c>
      <c r="E41" s="23">
        <v>50.228289812929951</v>
      </c>
      <c r="F41" s="23">
        <v>45.37461148916158</v>
      </c>
      <c r="G41" s="23">
        <v>41.833519138913736</v>
      </c>
      <c r="H41" s="23">
        <v>41.72619314204934</v>
      </c>
      <c r="I41" s="23">
        <v>39.269070473380111</v>
      </c>
      <c r="J41" s="23">
        <v>31.405857043076647</v>
      </c>
      <c r="K41" s="23">
        <v>32.88674240840021</v>
      </c>
      <c r="L41" s="23">
        <v>32.312603613843535</v>
      </c>
      <c r="M41" s="23">
        <v>32.233730296662294</v>
      </c>
      <c r="N41" s="23">
        <v>30.774424824956679</v>
      </c>
      <c r="O41" s="23">
        <v>28.265264876089748</v>
      </c>
      <c r="P41" s="23">
        <v>26.093381030672621</v>
      </c>
      <c r="Q41" s="23">
        <v>26.07495064264609</v>
      </c>
      <c r="R41" s="23">
        <v>23.210751239693924</v>
      </c>
      <c r="S41" s="23">
        <v>18.134653072718017</v>
      </c>
      <c r="T41" s="23">
        <v>19.028220500104428</v>
      </c>
      <c r="U41" s="23">
        <v>18.684056463449689</v>
      </c>
      <c r="V41" s="23">
        <v>18.86235611247475</v>
      </c>
      <c r="W41" s="23">
        <v>19.577112390484402</v>
      </c>
    </row>
    <row r="42" spans="1:23">
      <c r="A42" s="27" t="s">
        <v>120</v>
      </c>
      <c r="B42" s="27" t="s">
        <v>32</v>
      </c>
      <c r="C42" s="23">
        <v>0.141785947694401</v>
      </c>
      <c r="D42" s="23">
        <v>0.12006039697141499</v>
      </c>
      <c r="E42" s="23">
        <v>0.11575644013212799</v>
      </c>
      <c r="F42" s="23">
        <v>0.23453871525726902</v>
      </c>
      <c r="G42" s="23">
        <v>0.22255761462281001</v>
      </c>
      <c r="H42" s="23">
        <v>0.208414040037218</v>
      </c>
      <c r="I42" s="23">
        <v>0.194328347088632</v>
      </c>
      <c r="J42" s="23">
        <v>0.3703669</v>
      </c>
      <c r="K42" s="23">
        <v>0.35677271999999999</v>
      </c>
      <c r="L42" s="23">
        <v>0.41663344000000002</v>
      </c>
      <c r="M42" s="23">
        <v>0.40846484999999993</v>
      </c>
      <c r="N42" s="23">
        <v>0.38756606999999998</v>
      </c>
      <c r="O42" s="23">
        <v>0.36180592</v>
      </c>
      <c r="P42" s="23">
        <v>0.33716813000000001</v>
      </c>
      <c r="Q42" s="23">
        <v>0.32284931499999997</v>
      </c>
      <c r="R42" s="23">
        <v>0.46681900000000004</v>
      </c>
      <c r="S42" s="23">
        <v>0.43655049999999895</v>
      </c>
      <c r="T42" s="23">
        <v>0.41662963999999897</v>
      </c>
      <c r="U42" s="23">
        <v>0.57062742999999894</v>
      </c>
      <c r="V42" s="23">
        <v>0.55142635999999989</v>
      </c>
      <c r="W42" s="23">
        <v>0.51917528000000002</v>
      </c>
    </row>
    <row r="43" spans="1:23">
      <c r="A43" s="27" t="s">
        <v>120</v>
      </c>
      <c r="B43" s="27" t="s">
        <v>69</v>
      </c>
      <c r="C43" s="23">
        <v>166.96379999999999</v>
      </c>
      <c r="D43" s="23">
        <v>308.81709999999998</v>
      </c>
      <c r="E43" s="23">
        <v>210.9126100157734</v>
      </c>
      <c r="F43" s="23">
        <v>1816.7081000194494</v>
      </c>
      <c r="G43" s="23">
        <v>1720.5082000193115</v>
      </c>
      <c r="H43" s="23">
        <v>2430.3858000210626</v>
      </c>
      <c r="I43" s="23">
        <v>2345.1385000221953</v>
      </c>
      <c r="J43" s="23">
        <v>2326.2588000552623</v>
      </c>
      <c r="K43" s="23">
        <v>2447.6255000538731</v>
      </c>
      <c r="L43" s="23">
        <v>2224.2052000502135</v>
      </c>
      <c r="M43" s="23">
        <v>2399.6528000489316</v>
      </c>
      <c r="N43" s="23">
        <v>2374.9390001106144</v>
      </c>
      <c r="O43" s="23">
        <v>1985.8314001004205</v>
      </c>
      <c r="P43" s="23">
        <v>1615.4590000920216</v>
      </c>
      <c r="Q43" s="23">
        <v>1729.4638000885393</v>
      </c>
      <c r="R43" s="23">
        <v>1349.2234003666699</v>
      </c>
      <c r="S43" s="23">
        <v>1300.2880291499998</v>
      </c>
      <c r="T43" s="23">
        <v>1260.9649592000001</v>
      </c>
      <c r="U43" s="23">
        <v>1104.21062704</v>
      </c>
      <c r="V43" s="23">
        <v>1135.2607758700001</v>
      </c>
      <c r="W43" s="23">
        <v>1033.7004493000002</v>
      </c>
    </row>
    <row r="44" spans="1:23">
      <c r="A44" s="27" t="s">
        <v>120</v>
      </c>
      <c r="B44" s="27" t="s">
        <v>52</v>
      </c>
      <c r="C44" s="23">
        <v>5.2377634999999999E-2</v>
      </c>
      <c r="D44" s="23">
        <v>7.7518388000000008E-2</v>
      </c>
      <c r="E44" s="23">
        <v>0.108977934</v>
      </c>
      <c r="F44" s="23">
        <v>0.26938535600000002</v>
      </c>
      <c r="G44" s="23">
        <v>0.38269278300000004</v>
      </c>
      <c r="H44" s="23">
        <v>0.51891966</v>
      </c>
      <c r="I44" s="23">
        <v>0.64530159399999998</v>
      </c>
      <c r="J44" s="23">
        <v>0.67444450000000011</v>
      </c>
      <c r="K44" s="23">
        <v>0.86663802999999995</v>
      </c>
      <c r="L44" s="23">
        <v>0.98355817999999995</v>
      </c>
      <c r="M44" s="23">
        <v>1.1823896399999998</v>
      </c>
      <c r="N44" s="23">
        <v>1.3120633499999901</v>
      </c>
      <c r="O44" s="23">
        <v>1.4025146799999988</v>
      </c>
      <c r="P44" s="23">
        <v>1.48455834</v>
      </c>
      <c r="Q44" s="23">
        <v>1.5527826</v>
      </c>
      <c r="R44" s="23">
        <v>1.5238917699999999</v>
      </c>
      <c r="S44" s="23">
        <v>1.50324247</v>
      </c>
      <c r="T44" s="23">
        <v>1.525695379999999</v>
      </c>
      <c r="U44" s="23">
        <v>1.5262864999999999</v>
      </c>
      <c r="V44" s="23">
        <v>1.5773748299999988</v>
      </c>
      <c r="W44" s="23">
        <v>1.5653238599999999</v>
      </c>
    </row>
    <row r="45" spans="1:23">
      <c r="A45" s="29" t="s">
        <v>118</v>
      </c>
      <c r="B45" s="29"/>
      <c r="C45" s="28">
        <v>179893.91788525184</v>
      </c>
      <c r="D45" s="28">
        <v>172847.5033092534</v>
      </c>
      <c r="E45" s="28">
        <v>170348.74687829392</v>
      </c>
      <c r="F45" s="28">
        <v>155849.39051707555</v>
      </c>
      <c r="G45" s="28">
        <v>142510.96355708578</v>
      </c>
      <c r="H45" s="28">
        <v>130499.84146039562</v>
      </c>
      <c r="I45" s="28">
        <v>122623.13180129659</v>
      </c>
      <c r="J45" s="28">
        <v>120799.35973362124</v>
      </c>
      <c r="K45" s="28">
        <v>114529.85318981114</v>
      </c>
      <c r="L45" s="28">
        <v>107672.88948300204</v>
      </c>
      <c r="M45" s="28">
        <v>97324.775798900228</v>
      </c>
      <c r="N45" s="28">
        <v>98810.968351445714</v>
      </c>
      <c r="O45" s="28">
        <v>92714.592692342252</v>
      </c>
      <c r="P45" s="28">
        <v>86922.001073447391</v>
      </c>
      <c r="Q45" s="28">
        <v>91039.615380717092</v>
      </c>
      <c r="R45" s="28">
        <v>81704.85076460267</v>
      </c>
      <c r="S45" s="28">
        <v>80384.308338713396</v>
      </c>
      <c r="T45" s="28">
        <v>76180.863331361019</v>
      </c>
      <c r="U45" s="28">
        <v>70498.112203955621</v>
      </c>
      <c r="V45" s="28">
        <v>64104.767392405302</v>
      </c>
      <c r="W45" s="28">
        <v>51153.085707807302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105829.6125</v>
      </c>
      <c r="D49" s="23">
        <v>96355.076499999996</v>
      </c>
      <c r="E49" s="23">
        <v>95433.856</v>
      </c>
      <c r="F49" s="23">
        <v>75306.714614507</v>
      </c>
      <c r="G49" s="23">
        <v>64581.105759330705</v>
      </c>
      <c r="H49" s="23">
        <v>58558.785189906535</v>
      </c>
      <c r="I49" s="23">
        <v>54006.447080849503</v>
      </c>
      <c r="J49" s="23">
        <v>44811.426904629596</v>
      </c>
      <c r="K49" s="23">
        <v>40229.086283851604</v>
      </c>
      <c r="L49" s="23">
        <v>40123.597699999998</v>
      </c>
      <c r="M49" s="23">
        <v>33647.265606264598</v>
      </c>
      <c r="N49" s="23">
        <v>31833.883999999998</v>
      </c>
      <c r="O49" s="23">
        <v>29706.065999999999</v>
      </c>
      <c r="P49" s="23">
        <v>26324.3848</v>
      </c>
      <c r="Q49" s="23">
        <v>24838.522300000001</v>
      </c>
      <c r="R49" s="23">
        <v>22813.807599999996</v>
      </c>
      <c r="S49" s="23">
        <v>22239.863399999998</v>
      </c>
      <c r="T49" s="23">
        <v>22626.081899999997</v>
      </c>
      <c r="U49" s="23">
        <v>19673.789599999996</v>
      </c>
      <c r="V49" s="23">
        <v>17767.554599999999</v>
      </c>
      <c r="W49" s="23">
        <v>17891.0363</v>
      </c>
    </row>
    <row r="50" spans="1:23">
      <c r="A50" s="27" t="s">
        <v>121</v>
      </c>
      <c r="B50" s="27" t="s">
        <v>18</v>
      </c>
      <c r="C50" s="23">
        <v>6.09819E-5</v>
      </c>
      <c r="D50" s="23">
        <v>5.6714005999999996E-5</v>
      </c>
      <c r="E50" s="23">
        <v>5.8367691999999998E-5</v>
      </c>
      <c r="F50" s="23">
        <v>1.6118837999999999E-4</v>
      </c>
      <c r="G50" s="23">
        <v>1.5016566E-4</v>
      </c>
      <c r="H50" s="23">
        <v>1.3888283000000002E-4</v>
      </c>
      <c r="I50" s="23">
        <v>1.4966220999999998E-4</v>
      </c>
      <c r="J50" s="23">
        <v>1.4822780999999998E-4</v>
      </c>
      <c r="K50" s="23">
        <v>1.4250161000000001E-4</v>
      </c>
      <c r="L50" s="23">
        <v>1.3389473E-4</v>
      </c>
      <c r="M50" s="23">
        <v>1.2459445E-4</v>
      </c>
      <c r="N50" s="23">
        <v>1.2278861000000001E-4</v>
      </c>
      <c r="O50" s="23">
        <v>1.1601689E-4</v>
      </c>
      <c r="P50" s="23">
        <v>1.06165685E-4</v>
      </c>
      <c r="Q50" s="23">
        <v>1.0506465E-4</v>
      </c>
      <c r="R50" s="23">
        <v>9.5446249999999998E-5</v>
      </c>
      <c r="S50" s="23">
        <v>1.2283786400000001E-4</v>
      </c>
      <c r="T50" s="23">
        <v>1.16107926E-4</v>
      </c>
      <c r="U50" s="23">
        <v>1.2571058E-4</v>
      </c>
      <c r="V50" s="23">
        <v>1.2015066000000001E-4</v>
      </c>
      <c r="W50" s="23">
        <v>1.1323152E-4</v>
      </c>
    </row>
    <row r="51" spans="1:23">
      <c r="A51" s="27" t="s">
        <v>121</v>
      </c>
      <c r="B51" s="27" t="s">
        <v>28</v>
      </c>
      <c r="C51" s="23">
        <v>15.878555</v>
      </c>
      <c r="D51" s="23">
        <v>15.480829</v>
      </c>
      <c r="E51" s="23">
        <v>23.268229999999999</v>
      </c>
      <c r="F51" s="23">
        <v>17.083393000000001</v>
      </c>
      <c r="G51" s="23">
        <v>21.765430000000002</v>
      </c>
      <c r="H51" s="23">
        <v>30.483291000000001</v>
      </c>
      <c r="I51" s="23">
        <v>14.500446</v>
      </c>
      <c r="J51" s="23">
        <v>38.815315999999996</v>
      </c>
      <c r="K51" s="23">
        <v>23.168054999999999</v>
      </c>
      <c r="L51" s="23">
        <v>31.429780999999998</v>
      </c>
      <c r="M51" s="23">
        <v>16.189646</v>
      </c>
      <c r="N51" s="23">
        <v>46.831139999999998</v>
      </c>
      <c r="O51" s="23">
        <v>27.261307000000002</v>
      </c>
      <c r="P51" s="23">
        <v>17.274442999999998</v>
      </c>
      <c r="Q51" s="23">
        <v>88.253399999999999</v>
      </c>
      <c r="R51" s="23">
        <v>58.875332</v>
      </c>
      <c r="S51" s="23">
        <v>198.0164</v>
      </c>
      <c r="T51" s="23">
        <v>62.917855000000003</v>
      </c>
      <c r="U51" s="23">
        <v>0</v>
      </c>
      <c r="V51" s="23">
        <v>0</v>
      </c>
      <c r="W51" s="23">
        <v>0</v>
      </c>
    </row>
    <row r="52" spans="1:23">
      <c r="A52" s="27" t="s">
        <v>121</v>
      </c>
      <c r="B52" s="27" t="s">
        <v>62</v>
      </c>
      <c r="C52" s="23">
        <v>74.331263566870007</v>
      </c>
      <c r="D52" s="23">
        <v>69.476546625903993</v>
      </c>
      <c r="E52" s="23">
        <v>158.89643697715502</v>
      </c>
      <c r="F52" s="23">
        <v>626.31119671602596</v>
      </c>
      <c r="G52" s="23">
        <v>426.40088515325499</v>
      </c>
      <c r="H52" s="23">
        <v>579.04353320205905</v>
      </c>
      <c r="I52" s="23">
        <v>592.35687070305198</v>
      </c>
      <c r="J52" s="23">
        <v>455.46828280164806</v>
      </c>
      <c r="K52" s="23">
        <v>277.835122729555</v>
      </c>
      <c r="L52" s="23">
        <v>325.76639452141598</v>
      </c>
      <c r="M52" s="23">
        <v>175.33298086673798</v>
      </c>
      <c r="N52" s="23">
        <v>333.38561208978501</v>
      </c>
      <c r="O52" s="23">
        <v>162.25618970734499</v>
      </c>
      <c r="P52" s="23">
        <v>109.17858273852001</v>
      </c>
      <c r="Q52" s="23">
        <v>411.21025713621287</v>
      </c>
      <c r="R52" s="23">
        <v>219.89720889686498</v>
      </c>
      <c r="S52" s="23">
        <v>816.77279968054006</v>
      </c>
      <c r="T52" s="23">
        <v>191.113552869117</v>
      </c>
      <c r="U52" s="23">
        <v>654.53614383816796</v>
      </c>
      <c r="V52" s="23">
        <v>802.630774849967</v>
      </c>
      <c r="W52" s="23">
        <v>878.06333704758185</v>
      </c>
    </row>
    <row r="53" spans="1:23">
      <c r="A53" s="27" t="s">
        <v>121</v>
      </c>
      <c r="B53" s="27" t="s">
        <v>61</v>
      </c>
      <c r="C53" s="23">
        <v>17433.602139999999</v>
      </c>
      <c r="D53" s="23">
        <v>16365.131499999998</v>
      </c>
      <c r="E53" s="23">
        <v>14123.917439999999</v>
      </c>
      <c r="F53" s="23">
        <v>16559.19801</v>
      </c>
      <c r="G53" s="23">
        <v>15975.201969999998</v>
      </c>
      <c r="H53" s="23">
        <v>14332.886619999999</v>
      </c>
      <c r="I53" s="23">
        <v>13706.933220000001</v>
      </c>
      <c r="J53" s="23">
        <v>16320.59944</v>
      </c>
      <c r="K53" s="23">
        <v>12816.499660000001</v>
      </c>
      <c r="L53" s="23">
        <v>10307.98855</v>
      </c>
      <c r="M53" s="23">
        <v>9760.4647399999994</v>
      </c>
      <c r="N53" s="23">
        <v>8313.8042799999985</v>
      </c>
      <c r="O53" s="23">
        <v>9715.8988399999998</v>
      </c>
      <c r="P53" s="23">
        <v>9400.731200000002</v>
      </c>
      <c r="Q53" s="23">
        <v>8427.4894400000012</v>
      </c>
      <c r="R53" s="23">
        <v>7949.2203600000003</v>
      </c>
      <c r="S53" s="23">
        <v>9514.1809099999991</v>
      </c>
      <c r="T53" s="23">
        <v>7425.0622499999999</v>
      </c>
      <c r="U53" s="23">
        <v>6033.2211799999995</v>
      </c>
      <c r="V53" s="23">
        <v>5683.1044199999997</v>
      </c>
      <c r="W53" s="23">
        <v>4868.74485</v>
      </c>
    </row>
    <row r="54" spans="1:23">
      <c r="A54" s="27" t="s">
        <v>121</v>
      </c>
      <c r="B54" s="27" t="s">
        <v>65</v>
      </c>
      <c r="C54" s="23">
        <v>26045.299630775637</v>
      </c>
      <c r="D54" s="23">
        <v>27744.526171638474</v>
      </c>
      <c r="E54" s="23">
        <v>22647.920949630421</v>
      </c>
      <c r="F54" s="23">
        <v>21655.334385082133</v>
      </c>
      <c r="G54" s="23">
        <v>20854.75830128599</v>
      </c>
      <c r="H54" s="23">
        <v>20463.5491810116</v>
      </c>
      <c r="I54" s="23">
        <v>20088.875759626648</v>
      </c>
      <c r="J54" s="23">
        <v>18454.890815403276</v>
      </c>
      <c r="K54" s="23">
        <v>21848.418848994799</v>
      </c>
      <c r="L54" s="23">
        <v>19719.645273029138</v>
      </c>
      <c r="M54" s="23">
        <v>20376.709065264284</v>
      </c>
      <c r="N54" s="23">
        <v>16695.369940570203</v>
      </c>
      <c r="O54" s="23">
        <v>16202.015943961875</v>
      </c>
      <c r="P54" s="23">
        <v>17091.18870238417</v>
      </c>
      <c r="Q54" s="23">
        <v>18185.513644219805</v>
      </c>
      <c r="R54" s="23">
        <v>17318.032331428811</v>
      </c>
      <c r="S54" s="23">
        <v>18393.212758167545</v>
      </c>
      <c r="T54" s="23">
        <v>18470.516641241327</v>
      </c>
      <c r="U54" s="23">
        <v>16875.266016538964</v>
      </c>
      <c r="V54" s="23">
        <v>16696.124053881311</v>
      </c>
      <c r="W54" s="23">
        <v>13809.307589731838</v>
      </c>
    </row>
    <row r="55" spans="1:23">
      <c r="A55" s="27" t="s">
        <v>121</v>
      </c>
      <c r="B55" s="27" t="s">
        <v>64</v>
      </c>
      <c r="C55" s="23">
        <v>23.006512354360723</v>
      </c>
      <c r="D55" s="23">
        <v>21.610761146055435</v>
      </c>
      <c r="E55" s="23">
        <v>21.235825006057841</v>
      </c>
      <c r="F55" s="23">
        <v>19.180873817985109</v>
      </c>
      <c r="G55" s="23">
        <v>17.121520763941096</v>
      </c>
      <c r="H55" s="23">
        <v>17.104951357421854</v>
      </c>
      <c r="I55" s="23">
        <v>16.474527239196213</v>
      </c>
      <c r="J55" s="23">
        <v>14.55115941205935</v>
      </c>
      <c r="K55" s="23">
        <v>14.644308425227271</v>
      </c>
      <c r="L55" s="23">
        <v>14.682454325186583</v>
      </c>
      <c r="M55" s="23">
        <v>15.012977286733046</v>
      </c>
      <c r="N55" s="23">
        <v>14.91706037928693</v>
      </c>
      <c r="O55" s="23">
        <v>13.731998852847997</v>
      </c>
      <c r="P55" s="23">
        <v>12.33864947296888</v>
      </c>
      <c r="Q55" s="23">
        <v>12.495576846681676</v>
      </c>
      <c r="R55" s="23">
        <v>11.973885653082165</v>
      </c>
      <c r="S55" s="23">
        <v>10.608377719009528</v>
      </c>
      <c r="T55" s="23">
        <v>10.376624966645426</v>
      </c>
      <c r="U55" s="23">
        <v>10.032896700124217</v>
      </c>
      <c r="V55" s="23">
        <v>9.284203169980783</v>
      </c>
      <c r="W55" s="23">
        <v>9.5579998083658211</v>
      </c>
    </row>
    <row r="56" spans="1:23">
      <c r="A56" s="27" t="s">
        <v>121</v>
      </c>
      <c r="B56" s="27" t="s">
        <v>32</v>
      </c>
      <c r="C56" s="23">
        <v>0.18484272629642903</v>
      </c>
      <c r="D56" s="23">
        <v>0.17289214287518703</v>
      </c>
      <c r="E56" s="23">
        <v>0.17725399458604599</v>
      </c>
      <c r="F56" s="23">
        <v>0.33714092630870601</v>
      </c>
      <c r="G56" s="23">
        <v>0.32516502564104099</v>
      </c>
      <c r="H56" s="23">
        <v>0.28275034136788002</v>
      </c>
      <c r="I56" s="23">
        <v>0.24983400230327002</v>
      </c>
      <c r="J56" s="23">
        <v>0.21205561190758801</v>
      </c>
      <c r="K56" s="23">
        <v>0.19872407675203996</v>
      </c>
      <c r="L56" s="23">
        <v>0.18371585110660998</v>
      </c>
      <c r="M56" s="23">
        <v>0.170406091063696</v>
      </c>
      <c r="N56" s="23">
        <v>0.16459439961234001</v>
      </c>
      <c r="O56" s="23">
        <v>3.0079367990849898E-2</v>
      </c>
      <c r="P56" s="23">
        <v>2.7494798094440002E-2</v>
      </c>
      <c r="Q56" s="23">
        <v>2.6667049569119999E-2</v>
      </c>
      <c r="R56" s="23">
        <v>2.4386872994925E-2</v>
      </c>
      <c r="S56" s="23">
        <v>2.1918989932419999E-2</v>
      </c>
      <c r="T56" s="23">
        <v>2.0839327417260002E-2</v>
      </c>
      <c r="U56" s="23">
        <v>1.8553159554299998E-2</v>
      </c>
      <c r="V56" s="23">
        <v>1.6867344166959997E-2</v>
      </c>
      <c r="W56" s="23">
        <v>1.6231059483599899E-2</v>
      </c>
    </row>
    <row r="57" spans="1:23">
      <c r="A57" s="27" t="s">
        <v>121</v>
      </c>
      <c r="B57" s="27" t="s">
        <v>69</v>
      </c>
      <c r="C57" s="23">
        <v>0</v>
      </c>
      <c r="D57" s="23">
        <v>0</v>
      </c>
      <c r="E57" s="23">
        <v>1.9198564999999999E-8</v>
      </c>
      <c r="F57" s="23">
        <v>8.0355315999999994E-4</v>
      </c>
      <c r="G57" s="23">
        <v>6.7513644999999995E-4</v>
      </c>
      <c r="H57" s="23">
        <v>0.18951561</v>
      </c>
      <c r="I57" s="23">
        <v>0.70604735999999901</v>
      </c>
      <c r="J57" s="23">
        <v>1.4910543000000001</v>
      </c>
      <c r="K57" s="23">
        <v>1.7396237000000001</v>
      </c>
      <c r="L57" s="23">
        <v>1.533598</v>
      </c>
      <c r="M57" s="23">
        <v>1.8824337</v>
      </c>
      <c r="N57" s="23">
        <v>1.8159038000000001</v>
      </c>
      <c r="O57" s="23">
        <v>1.7155962</v>
      </c>
      <c r="P57" s="23">
        <v>1.6256643999999998</v>
      </c>
      <c r="Q57" s="23">
        <v>1.7967496000000001</v>
      </c>
      <c r="R57" s="23">
        <v>1.6577831000000001</v>
      </c>
      <c r="S57" s="23">
        <v>1.6140468000000001</v>
      </c>
      <c r="T57" s="23">
        <v>1.5035514999999999</v>
      </c>
      <c r="U57" s="23">
        <v>1.6906395000000001</v>
      </c>
      <c r="V57" s="23">
        <v>1.5618399999999999</v>
      </c>
      <c r="W57" s="23">
        <v>1.7493943999999999</v>
      </c>
    </row>
    <row r="58" spans="1:23">
      <c r="A58" s="27" t="s">
        <v>121</v>
      </c>
      <c r="B58" s="27" t="s">
        <v>52</v>
      </c>
      <c r="C58" s="23">
        <v>6.2166467199999999E-2</v>
      </c>
      <c r="D58" s="23">
        <v>7.9626672499999981E-2</v>
      </c>
      <c r="E58" s="23">
        <v>0.13720011800000001</v>
      </c>
      <c r="F58" s="23">
        <v>0.34214054700000002</v>
      </c>
      <c r="G58" s="23">
        <v>0.49280554999999987</v>
      </c>
      <c r="H58" s="23">
        <v>0.64457357400000004</v>
      </c>
      <c r="I58" s="23">
        <v>0.82983154999999997</v>
      </c>
      <c r="J58" s="23">
        <v>0.92805508000000014</v>
      </c>
      <c r="K58" s="23">
        <v>1.1794963700000001</v>
      </c>
      <c r="L58" s="23">
        <v>1.3708333499999998</v>
      </c>
      <c r="M58" s="23">
        <v>1.632066789999999</v>
      </c>
      <c r="N58" s="23">
        <v>1.83164371</v>
      </c>
      <c r="O58" s="23">
        <v>1.96629853</v>
      </c>
      <c r="P58" s="23">
        <v>2.0089394999999999</v>
      </c>
      <c r="Q58" s="23">
        <v>2.1436582300000002</v>
      </c>
      <c r="R58" s="23">
        <v>2.1487768999999997</v>
      </c>
      <c r="S58" s="23">
        <v>2.0934830999999998</v>
      </c>
      <c r="T58" s="23">
        <v>2.1239094500000002</v>
      </c>
      <c r="U58" s="23">
        <v>2.11254586</v>
      </c>
      <c r="V58" s="23">
        <v>2.0648435199999997</v>
      </c>
      <c r="W58" s="23">
        <v>2.1668246399999997</v>
      </c>
    </row>
    <row r="59" spans="1:23">
      <c r="A59" s="29" t="s">
        <v>118</v>
      </c>
      <c r="B59" s="29"/>
      <c r="C59" s="28">
        <v>149421.73066267878</v>
      </c>
      <c r="D59" s="28">
        <v>140571.30236512443</v>
      </c>
      <c r="E59" s="28">
        <v>132409.09493998133</v>
      </c>
      <c r="F59" s="28">
        <v>114183.82263431149</v>
      </c>
      <c r="G59" s="28">
        <v>101876.35401669955</v>
      </c>
      <c r="H59" s="28">
        <v>93981.852905360443</v>
      </c>
      <c r="I59" s="28">
        <v>88425.588054080625</v>
      </c>
      <c r="J59" s="28">
        <v>80095.752066474393</v>
      </c>
      <c r="K59" s="28">
        <v>75209.652421502804</v>
      </c>
      <c r="L59" s="28">
        <v>70523.110286770476</v>
      </c>
      <c r="M59" s="28">
        <v>63990.975140276794</v>
      </c>
      <c r="N59" s="28">
        <v>57238.192155827885</v>
      </c>
      <c r="O59" s="28">
        <v>55827.230395538958</v>
      </c>
      <c r="P59" s="28">
        <v>52955.09648376135</v>
      </c>
      <c r="Q59" s="28">
        <v>51963.484723267349</v>
      </c>
      <c r="R59" s="28">
        <v>48371.806813424999</v>
      </c>
      <c r="S59" s="28">
        <v>51172.654768404958</v>
      </c>
      <c r="T59" s="28">
        <v>48786.06894018501</v>
      </c>
      <c r="U59" s="28">
        <v>43246.845962787833</v>
      </c>
      <c r="V59" s="28">
        <v>40958.698172051925</v>
      </c>
      <c r="W59" s="28">
        <v>37456.7101898193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7161.5472604261868</v>
      </c>
      <c r="D64" s="23">
        <v>6745.9798562806536</v>
      </c>
      <c r="E64" s="23">
        <v>3948.801376979</v>
      </c>
      <c r="F64" s="23">
        <v>4565.7735748292353</v>
      </c>
      <c r="G64" s="23">
        <v>4287.4845703093397</v>
      </c>
      <c r="H64" s="23">
        <v>2433.4872655820905</v>
      </c>
      <c r="I64" s="23">
        <v>2116.5552645112843</v>
      </c>
      <c r="J64" s="23">
        <v>1987.84026426164</v>
      </c>
      <c r="K64" s="23">
        <v>2575.3705638945548</v>
      </c>
      <c r="L64" s="23">
        <v>2578.1248606648469</v>
      </c>
      <c r="M64" s="23">
        <v>1814.8618570659</v>
      </c>
      <c r="N64" s="23">
        <v>2664.235259235837</v>
      </c>
      <c r="O64" s="23">
        <v>2285.0910596879271</v>
      </c>
      <c r="P64" s="23">
        <v>1697.7042561887999</v>
      </c>
      <c r="Q64" s="23">
        <v>1945.9286664036601</v>
      </c>
      <c r="R64" s="23">
        <v>1235.86486530158</v>
      </c>
      <c r="S64" s="23">
        <v>8.0692089999999999E-5</v>
      </c>
      <c r="T64" s="23">
        <v>7.6310669999999999E-5</v>
      </c>
      <c r="U64" s="23">
        <v>8.2626334999999994E-5</v>
      </c>
      <c r="V64" s="23">
        <v>7.8300940000000004E-5</v>
      </c>
      <c r="W64" s="23">
        <v>8.6885615999999997E-5</v>
      </c>
    </row>
    <row r="65" spans="1:23">
      <c r="A65" s="27" t="s">
        <v>122</v>
      </c>
      <c r="B65" s="27" t="s">
        <v>28</v>
      </c>
      <c r="C65" s="23">
        <v>1921.1695</v>
      </c>
      <c r="D65" s="23">
        <v>1438.8381999999999</v>
      </c>
      <c r="E65" s="23">
        <v>1304.7825</v>
      </c>
      <c r="F65" s="23">
        <v>139.09793999999999</v>
      </c>
      <c r="G65" s="23">
        <v>129.52104</v>
      </c>
      <c r="H65" s="23">
        <v>122.39400999999999</v>
      </c>
      <c r="I65" s="23">
        <v>115.30163</v>
      </c>
      <c r="J65" s="23">
        <v>110.50214</v>
      </c>
      <c r="K65" s="23">
        <v>103.05801600000001</v>
      </c>
      <c r="L65" s="23">
        <v>97.744585999999998</v>
      </c>
      <c r="M65" s="23">
        <v>92.767690000000002</v>
      </c>
      <c r="N65" s="23">
        <v>86.290530000000004</v>
      </c>
      <c r="O65" s="23">
        <v>83.076859999999996</v>
      </c>
      <c r="P65" s="23">
        <v>77.190699999999993</v>
      </c>
      <c r="Q65" s="23">
        <v>0</v>
      </c>
      <c r="R65" s="23">
        <v>0</v>
      </c>
      <c r="S65" s="23">
        <v>0</v>
      </c>
      <c r="T65" s="23">
        <v>0</v>
      </c>
      <c r="U65" s="23">
        <v>0</v>
      </c>
      <c r="V65" s="23">
        <v>0</v>
      </c>
      <c r="W65" s="23">
        <v>0</v>
      </c>
    </row>
    <row r="66" spans="1:23">
      <c r="A66" s="27" t="s">
        <v>122</v>
      </c>
      <c r="B66" s="27" t="s">
        <v>62</v>
      </c>
      <c r="C66" s="23">
        <v>329.25373057226881</v>
      </c>
      <c r="D66" s="23">
        <v>362.56943236217001</v>
      </c>
      <c r="E66" s="23">
        <v>753.56533677768493</v>
      </c>
      <c r="F66" s="23">
        <v>394.96409347554186</v>
      </c>
      <c r="G66" s="23">
        <v>332.02296584277792</v>
      </c>
      <c r="H66" s="23">
        <v>160.090334554294</v>
      </c>
      <c r="I66" s="23">
        <v>78.067226944089015</v>
      </c>
      <c r="J66" s="23">
        <v>297.21429605867894</v>
      </c>
      <c r="K66" s="23">
        <v>120.34105744061598</v>
      </c>
      <c r="L66" s="23">
        <v>260.96741340689198</v>
      </c>
      <c r="M66" s="23">
        <v>78.74418157843499</v>
      </c>
      <c r="N66" s="23">
        <v>387.66811511507598</v>
      </c>
      <c r="O66" s="23">
        <v>219.651056845895</v>
      </c>
      <c r="P66" s="23">
        <v>231.40342281669197</v>
      </c>
      <c r="Q66" s="23">
        <v>510.01416692401187</v>
      </c>
      <c r="R66" s="23">
        <v>315.63660343874</v>
      </c>
      <c r="S66" s="23">
        <v>1275.4728595950996</v>
      </c>
      <c r="T66" s="23">
        <v>1020.40169167793</v>
      </c>
      <c r="U66" s="23">
        <v>987.59647233530586</v>
      </c>
      <c r="V66" s="23">
        <v>1415.4922897731517</v>
      </c>
      <c r="W66" s="23">
        <v>1097.0331712219263</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14676.671075317076</v>
      </c>
      <c r="D68" s="23">
        <v>14613.151227859395</v>
      </c>
      <c r="E68" s="23">
        <v>12392.05774538164</v>
      </c>
      <c r="F68" s="23">
        <v>12694.890860512307</v>
      </c>
      <c r="G68" s="23">
        <v>11592.566001307774</v>
      </c>
      <c r="H68" s="23">
        <v>12853.359448498302</v>
      </c>
      <c r="I68" s="23">
        <v>12704.982120555645</v>
      </c>
      <c r="J68" s="23">
        <v>14526.724471737944</v>
      </c>
      <c r="K68" s="23">
        <v>14100.607897741773</v>
      </c>
      <c r="L68" s="23">
        <v>13204.888386806564</v>
      </c>
      <c r="M68" s="23">
        <v>13433.789862862015</v>
      </c>
      <c r="N68" s="23">
        <v>12823.473697358977</v>
      </c>
      <c r="O68" s="23">
        <v>11671.447150547563</v>
      </c>
      <c r="P68" s="23">
        <v>10440.997072258964</v>
      </c>
      <c r="Q68" s="23">
        <v>11552.349194539629</v>
      </c>
      <c r="R68" s="23">
        <v>10789.703767367162</v>
      </c>
      <c r="S68" s="23">
        <v>10871.079239149145</v>
      </c>
      <c r="T68" s="23">
        <v>10173.427430921447</v>
      </c>
      <c r="U68" s="23">
        <v>9977.7468653106462</v>
      </c>
      <c r="V68" s="23">
        <v>9654.9822341439522</v>
      </c>
      <c r="W68" s="23">
        <v>8203.4889224712115</v>
      </c>
    </row>
    <row r="69" spans="1:23">
      <c r="A69" s="27" t="s">
        <v>122</v>
      </c>
      <c r="B69" s="27" t="s">
        <v>64</v>
      </c>
      <c r="C69" s="23">
        <v>7.6700380153023078</v>
      </c>
      <c r="D69" s="23">
        <v>7.2709842328511094</v>
      </c>
      <c r="E69" s="23">
        <v>6.9772571317633201</v>
      </c>
      <c r="F69" s="23">
        <v>6.2800948303260267</v>
      </c>
      <c r="G69" s="23">
        <v>5.7809310215754968</v>
      </c>
      <c r="H69" s="23">
        <v>5.5920114644448091</v>
      </c>
      <c r="I69" s="23">
        <v>5.5135154993865036</v>
      </c>
      <c r="J69" s="23">
        <v>4.9395703821847912</v>
      </c>
      <c r="K69" s="23">
        <v>4.8565359992564563</v>
      </c>
      <c r="L69" s="23">
        <v>4.6236937962712936</v>
      </c>
      <c r="M69" s="23">
        <v>4.3513538882824321</v>
      </c>
      <c r="N69" s="23">
        <v>4.1838650218472466</v>
      </c>
      <c r="O69" s="23">
        <v>3.9679155514263256</v>
      </c>
      <c r="P69" s="23">
        <v>3.6482099380871365</v>
      </c>
      <c r="Q69" s="23">
        <v>3.536710419629284</v>
      </c>
      <c r="R69" s="23">
        <v>3.7435848837433938</v>
      </c>
      <c r="S69" s="23">
        <v>3.3634665292383104</v>
      </c>
      <c r="T69" s="23">
        <v>3.4267248653408862</v>
      </c>
      <c r="U69" s="23">
        <v>3.2793171501709786</v>
      </c>
      <c r="V69" s="23">
        <v>3.2309858915056684</v>
      </c>
      <c r="W69" s="23">
        <v>3.1325452094631427</v>
      </c>
    </row>
    <row r="70" spans="1:23">
      <c r="A70" s="27" t="s">
        <v>122</v>
      </c>
      <c r="B70" s="27" t="s">
        <v>32</v>
      </c>
      <c r="C70" s="23">
        <v>0.77429742975977001</v>
      </c>
      <c r="D70" s="23">
        <v>0.7406063353306509</v>
      </c>
      <c r="E70" s="23">
        <v>0.77898020784234301</v>
      </c>
      <c r="F70" s="23">
        <v>0.83470827553892302</v>
      </c>
      <c r="G70" s="23">
        <v>0.762986266803927</v>
      </c>
      <c r="H70" s="23">
        <v>0.6809986096111339</v>
      </c>
      <c r="I70" s="23">
        <v>0.61832113603458294</v>
      </c>
      <c r="J70" s="23">
        <v>0.54640487679185801</v>
      </c>
      <c r="K70" s="23">
        <v>0.507568963420993</v>
      </c>
      <c r="L70" s="23">
        <v>0.45840054206863595</v>
      </c>
      <c r="M70" s="23">
        <v>0.43158423022171999</v>
      </c>
      <c r="N70" s="23">
        <v>0.40881568902938992</v>
      </c>
      <c r="O70" s="23">
        <v>0.38196621962629007</v>
      </c>
      <c r="P70" s="23">
        <v>0.28224839768997595</v>
      </c>
      <c r="Q70" s="23">
        <v>0.38492781999999998</v>
      </c>
      <c r="R70" s="23">
        <v>0.42801765999999997</v>
      </c>
      <c r="S70" s="23">
        <v>0.39624057000000001</v>
      </c>
      <c r="T70" s="23">
        <v>0.37963747999999997</v>
      </c>
      <c r="U70" s="23">
        <v>0.61042073000000008</v>
      </c>
      <c r="V70" s="23">
        <v>0.56274826000000011</v>
      </c>
      <c r="W70" s="23">
        <v>0.75140026999999998</v>
      </c>
    </row>
    <row r="71" spans="1:23">
      <c r="A71" s="27" t="s">
        <v>122</v>
      </c>
      <c r="B71" s="27" t="s">
        <v>69</v>
      </c>
      <c r="C71" s="23">
        <v>0</v>
      </c>
      <c r="D71" s="23">
        <v>0</v>
      </c>
      <c r="E71" s="23">
        <v>1.5294039999999997E-8</v>
      </c>
      <c r="F71" s="23">
        <v>1.43316439999999E-8</v>
      </c>
      <c r="G71" s="23">
        <v>1.4524729500000001E-8</v>
      </c>
      <c r="H71" s="23">
        <v>1.5827265000000002E-8</v>
      </c>
      <c r="I71" s="23">
        <v>1.5442265000000002E-8</v>
      </c>
      <c r="J71" s="23">
        <v>1.5545334000000002E-8</v>
      </c>
      <c r="K71" s="23">
        <v>1.6565443999999999E-8</v>
      </c>
      <c r="L71" s="23">
        <v>1.800925E-8</v>
      </c>
      <c r="M71" s="23">
        <v>1.9021882999999999E-8</v>
      </c>
      <c r="N71" s="23">
        <v>2.1810796E-8</v>
      </c>
      <c r="O71" s="23">
        <v>2.0154843E-8</v>
      </c>
      <c r="P71" s="23">
        <v>1.9004764999999998E-8</v>
      </c>
      <c r="Q71" s="23">
        <v>3.0046893E-8</v>
      </c>
      <c r="R71" s="23">
        <v>3.2859220000000001E-8</v>
      </c>
      <c r="S71" s="23">
        <v>3.1644029999999998E-8</v>
      </c>
      <c r="T71" s="23">
        <v>3.0014351000000003E-8</v>
      </c>
      <c r="U71" s="23">
        <v>3.1828520000000006E-8</v>
      </c>
      <c r="V71" s="23">
        <v>3.0488799999999998E-8</v>
      </c>
      <c r="W71" s="23">
        <v>3.5017651999999998E-8</v>
      </c>
    </row>
    <row r="72" spans="1:23">
      <c r="A72" s="27" t="s">
        <v>122</v>
      </c>
      <c r="B72" s="27" t="s">
        <v>52</v>
      </c>
      <c r="C72" s="23">
        <v>8.0399891400000006E-2</v>
      </c>
      <c r="D72" s="23">
        <v>0.132515366</v>
      </c>
      <c r="E72" s="23">
        <v>0.18371162769999999</v>
      </c>
      <c r="F72" s="23">
        <v>0.23133347499999901</v>
      </c>
      <c r="G72" s="23">
        <v>0.291475861</v>
      </c>
      <c r="H72" s="23">
        <v>0.35939807000000001</v>
      </c>
      <c r="I72" s="23">
        <v>0.43610322199999996</v>
      </c>
      <c r="J72" s="23">
        <v>0.46309292999999901</v>
      </c>
      <c r="K72" s="23">
        <v>0.51913057199999901</v>
      </c>
      <c r="L72" s="23">
        <v>0.57477634999999994</v>
      </c>
      <c r="M72" s="23">
        <v>0.66403202000000006</v>
      </c>
      <c r="N72" s="23">
        <v>0.72055159999999996</v>
      </c>
      <c r="O72" s="23">
        <v>0.73679423399999999</v>
      </c>
      <c r="P72" s="23">
        <v>0.77005568999999996</v>
      </c>
      <c r="Q72" s="23">
        <v>0.74506123000000002</v>
      </c>
      <c r="R72" s="23">
        <v>0.73078412000000004</v>
      </c>
      <c r="S72" s="23">
        <v>0.71971764499999991</v>
      </c>
      <c r="T72" s="23">
        <v>0.70313798499999991</v>
      </c>
      <c r="U72" s="23">
        <v>0.68175453600000002</v>
      </c>
      <c r="V72" s="23">
        <v>0.68789644999999999</v>
      </c>
      <c r="W72" s="23">
        <v>0.67359947999999803</v>
      </c>
    </row>
    <row r="73" spans="1:23">
      <c r="A73" s="29" t="s">
        <v>118</v>
      </c>
      <c r="B73" s="29"/>
      <c r="C73" s="28">
        <v>24096.311604330833</v>
      </c>
      <c r="D73" s="28">
        <v>23167.80970073507</v>
      </c>
      <c r="E73" s="28">
        <v>18406.184216270089</v>
      </c>
      <c r="F73" s="28">
        <v>17801.00656364741</v>
      </c>
      <c r="G73" s="28">
        <v>16347.375508481467</v>
      </c>
      <c r="H73" s="28">
        <v>15574.923070099132</v>
      </c>
      <c r="I73" s="28">
        <v>15020.419757510404</v>
      </c>
      <c r="J73" s="28">
        <v>16927.220742440448</v>
      </c>
      <c r="K73" s="28">
        <v>16904.2340710762</v>
      </c>
      <c r="L73" s="28">
        <v>16146.348940674574</v>
      </c>
      <c r="M73" s="28">
        <v>15424.514945394632</v>
      </c>
      <c r="N73" s="28">
        <v>15965.851466731738</v>
      </c>
      <c r="O73" s="28">
        <v>14263.23404263281</v>
      </c>
      <c r="P73" s="28">
        <v>12450.943661202542</v>
      </c>
      <c r="Q73" s="28">
        <v>14011.828738286929</v>
      </c>
      <c r="R73" s="28">
        <v>12344.948820991225</v>
      </c>
      <c r="S73" s="28">
        <v>12149.915645965571</v>
      </c>
      <c r="T73" s="28">
        <v>11197.255923775389</v>
      </c>
      <c r="U73" s="28">
        <v>10968.622737422458</v>
      </c>
      <c r="V73" s="28">
        <v>11073.705588109549</v>
      </c>
      <c r="W73" s="28">
        <v>9303.6547257882157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8.3790673999999999E-5</v>
      </c>
      <c r="D78" s="23">
        <v>7.4817176999999996E-5</v>
      </c>
      <c r="E78" s="23">
        <v>7.6904659000000004E-5</v>
      </c>
      <c r="F78" s="23">
        <v>7.392822299999991E-5</v>
      </c>
      <c r="G78" s="23">
        <v>3.0031088109049997</v>
      </c>
      <c r="H78" s="23">
        <v>6.0016973000000004E-5</v>
      </c>
      <c r="I78" s="23">
        <v>5.7617271999999998E-5</v>
      </c>
      <c r="J78" s="23">
        <v>5.3152640999999901E-5</v>
      </c>
      <c r="K78" s="23">
        <v>5.1366779E-5</v>
      </c>
      <c r="L78" s="23">
        <v>4.8732637999999897E-5</v>
      </c>
      <c r="M78" s="23">
        <v>6.2917384430000002E-3</v>
      </c>
      <c r="N78" s="23">
        <v>4.2758631402349998</v>
      </c>
      <c r="O78" s="23">
        <v>4.0352121000000007E-5</v>
      </c>
      <c r="P78" s="23">
        <v>4.0076486999999898E-5</v>
      </c>
      <c r="Q78" s="23">
        <v>3.9894989E-5</v>
      </c>
      <c r="R78" s="23">
        <v>3.95322319999999E-5</v>
      </c>
      <c r="S78" s="23">
        <v>0.74818682639300005</v>
      </c>
      <c r="T78" s="23">
        <v>4.2933684000000002E-5</v>
      </c>
      <c r="U78" s="23">
        <v>4.4416441000000003E-5</v>
      </c>
      <c r="V78" s="23">
        <v>4.2692809999999898E-5</v>
      </c>
      <c r="W78" s="23">
        <v>2.29914059034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5.7433744999999995E-5</v>
      </c>
      <c r="D80" s="23">
        <v>5.0482378999999897E-5</v>
      </c>
      <c r="E80" s="23">
        <v>5.2144965000000001E-5</v>
      </c>
      <c r="F80" s="23">
        <v>5.2448298999999994E-5</v>
      </c>
      <c r="G80" s="23">
        <v>4.3016597000000003E-5</v>
      </c>
      <c r="H80" s="23">
        <v>4.2582657999999898E-5</v>
      </c>
      <c r="I80" s="23">
        <v>4.1514585000000003E-5</v>
      </c>
      <c r="J80" s="23">
        <v>3.8035468000000005E-5</v>
      </c>
      <c r="K80" s="23">
        <v>3.6995280499999903E-5</v>
      </c>
      <c r="L80" s="23">
        <v>3.6492860999999903E-5</v>
      </c>
      <c r="M80" s="23">
        <v>3.1086290999999996E-5</v>
      </c>
      <c r="N80" s="23">
        <v>3.1000778999999999E-5</v>
      </c>
      <c r="O80" s="23">
        <v>3.0763184E-5</v>
      </c>
      <c r="P80" s="23">
        <v>3.054154299999999E-5</v>
      </c>
      <c r="Q80" s="23">
        <v>3.0921660000000003E-5</v>
      </c>
      <c r="R80" s="23">
        <v>3.0378292000000002E-5</v>
      </c>
      <c r="S80" s="23">
        <v>3.2504991000000003E-5</v>
      </c>
      <c r="T80" s="23">
        <v>3.2552512999999898E-5</v>
      </c>
      <c r="U80" s="23">
        <v>3.2417371999999901E-5</v>
      </c>
      <c r="V80" s="23">
        <v>2.0944775999999903E-5</v>
      </c>
      <c r="W80" s="23">
        <v>2.0967643E-5</v>
      </c>
    </row>
    <row r="81" spans="1:23">
      <c r="A81" s="27" t="s">
        <v>123</v>
      </c>
      <c r="B81" s="27" t="s">
        <v>61</v>
      </c>
      <c r="C81" s="23">
        <v>49293.476100000007</v>
      </c>
      <c r="D81" s="23">
        <v>50008.163500000002</v>
      </c>
      <c r="E81" s="23">
        <v>45278.863840000005</v>
      </c>
      <c r="F81" s="23">
        <v>49884.457999999991</v>
      </c>
      <c r="G81" s="23">
        <v>52395.914700000001</v>
      </c>
      <c r="H81" s="23">
        <v>45348.286100000005</v>
      </c>
      <c r="I81" s="23">
        <v>41126.438000000009</v>
      </c>
      <c r="J81" s="23">
        <v>39385.333899999998</v>
      </c>
      <c r="K81" s="23">
        <v>34978.3505</v>
      </c>
      <c r="L81" s="23">
        <v>31034.451280000001</v>
      </c>
      <c r="M81" s="23">
        <v>25097.822479999999</v>
      </c>
      <c r="N81" s="23">
        <v>23522.007180000001</v>
      </c>
      <c r="O81" s="23">
        <v>21676.246289999999</v>
      </c>
      <c r="P81" s="23">
        <v>18246.902180000001</v>
      </c>
      <c r="Q81" s="23">
        <v>15739.312060000004</v>
      </c>
      <c r="R81" s="23">
        <v>13670.86428</v>
      </c>
      <c r="S81" s="23">
        <v>13470.039286000001</v>
      </c>
      <c r="T81" s="23">
        <v>12005.269593999998</v>
      </c>
      <c r="U81" s="23">
        <v>11606.82058</v>
      </c>
      <c r="V81" s="23">
        <v>9375.6677840000011</v>
      </c>
      <c r="W81" s="23">
        <v>9915.5215470000021</v>
      </c>
    </row>
    <row r="82" spans="1:23">
      <c r="A82" s="27" t="s">
        <v>123</v>
      </c>
      <c r="B82" s="27" t="s">
        <v>65</v>
      </c>
      <c r="C82" s="23">
        <v>4185.8573887945768</v>
      </c>
      <c r="D82" s="23">
        <v>4497.7014164295424</v>
      </c>
      <c r="E82" s="23">
        <v>5212.4391910644144</v>
      </c>
      <c r="F82" s="23">
        <v>5985.5560211379452</v>
      </c>
      <c r="G82" s="23">
        <v>7229.6183319679749</v>
      </c>
      <c r="H82" s="23">
        <v>7971.3907972693432</v>
      </c>
      <c r="I82" s="23">
        <v>8725.56121941741</v>
      </c>
      <c r="J82" s="23">
        <v>8734.2039339325274</v>
      </c>
      <c r="K82" s="23">
        <v>8946.7996506727523</v>
      </c>
      <c r="L82" s="23">
        <v>9002.4696957241085</v>
      </c>
      <c r="M82" s="23">
        <v>9875.6505270279104</v>
      </c>
      <c r="N82" s="23">
        <v>9255.7470829680042</v>
      </c>
      <c r="O82" s="23">
        <v>9124.6504872051701</v>
      </c>
      <c r="P82" s="23">
        <v>9426.6882327707881</v>
      </c>
      <c r="Q82" s="23">
        <v>9282.0723435119889</v>
      </c>
      <c r="R82" s="23">
        <v>9303.1907874628378</v>
      </c>
      <c r="S82" s="23">
        <v>8827.9525140952301</v>
      </c>
      <c r="T82" s="23">
        <v>8635.4590841326881</v>
      </c>
      <c r="U82" s="23">
        <v>8035.7806641142688</v>
      </c>
      <c r="V82" s="23">
        <v>7735.1176994016596</v>
      </c>
      <c r="W82" s="23">
        <v>6924.8960072181108</v>
      </c>
    </row>
    <row r="83" spans="1:23">
      <c r="A83" s="27" t="s">
        <v>123</v>
      </c>
      <c r="B83" s="27" t="s">
        <v>64</v>
      </c>
      <c r="C83" s="23">
        <v>1.55629239999999E-9</v>
      </c>
      <c r="D83" s="23">
        <v>3.0507763000000001E-9</v>
      </c>
      <c r="E83" s="23">
        <v>2.9700964E-9</v>
      </c>
      <c r="F83" s="23">
        <v>2.8093733999999996E-9</v>
      </c>
      <c r="G83" s="23">
        <v>7.1875956999999997E-9</v>
      </c>
      <c r="H83" s="23">
        <v>1.2229260999999899E-8</v>
      </c>
      <c r="I83" s="23">
        <v>1.47045984999999E-8</v>
      </c>
      <c r="J83" s="23">
        <v>1.36310719999999E-8</v>
      </c>
      <c r="K83" s="23">
        <v>1.371672E-8</v>
      </c>
      <c r="L83" s="23">
        <v>1.2459853E-8</v>
      </c>
      <c r="M83" s="23">
        <v>1.7827635000000002E-8</v>
      </c>
      <c r="N83" s="23">
        <v>1.6692610000000001E-8</v>
      </c>
      <c r="O83" s="23">
        <v>1.7251231999999998E-8</v>
      </c>
      <c r="P83" s="23">
        <v>1.4178549000000001E-8</v>
      </c>
      <c r="Q83" s="23">
        <v>3.0419600000000002E-8</v>
      </c>
      <c r="R83" s="23">
        <v>2.8030274000000002E-8</v>
      </c>
      <c r="S83" s="23">
        <v>2.6661349999999999E-8</v>
      </c>
      <c r="T83" s="23">
        <v>3.7420352E-8</v>
      </c>
      <c r="U83" s="23">
        <v>4.3657749999999999E-8</v>
      </c>
      <c r="V83" s="23">
        <v>8.5535100000000003E-2</v>
      </c>
      <c r="W83" s="23">
        <v>8.1748580000000001E-2</v>
      </c>
    </row>
    <row r="84" spans="1:23">
      <c r="A84" s="27" t="s">
        <v>123</v>
      </c>
      <c r="B84" s="27" t="s">
        <v>32</v>
      </c>
      <c r="C84" s="23">
        <v>1.7219606999999998E-8</v>
      </c>
      <c r="D84" s="23">
        <v>1.7359275999999999E-8</v>
      </c>
      <c r="E84" s="23">
        <v>1.5938794999999999E-8</v>
      </c>
      <c r="F84" s="23">
        <v>1.5397715999999999E-8</v>
      </c>
      <c r="G84" s="23">
        <v>1.5889574999999999E-8</v>
      </c>
      <c r="H84" s="23">
        <v>1.9707417E-8</v>
      </c>
      <c r="I84" s="23">
        <v>2.4218834E-8</v>
      </c>
      <c r="J84" s="23">
        <v>2.6679438000000001E-8</v>
      </c>
      <c r="K84" s="23">
        <v>2.5018606000000001E-8</v>
      </c>
      <c r="L84" s="23">
        <v>3.8455527999999999E-8</v>
      </c>
      <c r="M84" s="23">
        <v>5.0055707000000004E-8</v>
      </c>
      <c r="N84" s="23">
        <v>4.7405294000000001E-8</v>
      </c>
      <c r="O84" s="23">
        <v>4.5008749999999996E-8</v>
      </c>
      <c r="P84" s="23">
        <v>4.2902785999999896E-8</v>
      </c>
      <c r="Q84" s="23">
        <v>4.0894239999999999E-8</v>
      </c>
      <c r="R84" s="23">
        <v>4.0130321999999999E-8</v>
      </c>
      <c r="S84" s="23">
        <v>4.9015749999999901E-8</v>
      </c>
      <c r="T84" s="23">
        <v>4.6532063E-8</v>
      </c>
      <c r="U84" s="23">
        <v>5.6002419999999896E-8</v>
      </c>
      <c r="V84" s="23">
        <v>5.3209038000000002E-8</v>
      </c>
      <c r="W84" s="23">
        <v>4.3937062999999903E-8</v>
      </c>
    </row>
    <row r="85" spans="1:23">
      <c r="A85" s="27" t="s">
        <v>123</v>
      </c>
      <c r="B85" s="27" t="s">
        <v>69</v>
      </c>
      <c r="C85" s="23">
        <v>0</v>
      </c>
      <c r="D85" s="23">
        <v>0</v>
      </c>
      <c r="E85" s="23">
        <v>3.8909556999999997E-8</v>
      </c>
      <c r="F85" s="23">
        <v>3.9461679E-8</v>
      </c>
      <c r="G85" s="23">
        <v>4.5755651999999899E-8</v>
      </c>
      <c r="H85" s="23">
        <v>4.5213312000000003E-8</v>
      </c>
      <c r="I85" s="23">
        <v>4.5601515999999998E-8</v>
      </c>
      <c r="J85" s="23">
        <v>4.7941733999999902E-8</v>
      </c>
      <c r="K85" s="23">
        <v>4.7074751E-8</v>
      </c>
      <c r="L85" s="23">
        <v>4.9233686999999999E-8</v>
      </c>
      <c r="M85" s="23">
        <v>6.0470304999999993E-8</v>
      </c>
      <c r="N85" s="23">
        <v>6.1349061999999989E-8</v>
      </c>
      <c r="O85" s="23">
        <v>6.0508652999999909E-8</v>
      </c>
      <c r="P85" s="23">
        <v>6.158683599999981E-8</v>
      </c>
      <c r="Q85" s="23">
        <v>6.2579927000000008E-8</v>
      </c>
      <c r="R85" s="23">
        <v>6.3111469999999894E-8</v>
      </c>
      <c r="S85" s="23">
        <v>7.6723477999999992E-8</v>
      </c>
      <c r="T85" s="23">
        <v>7.2641235999999898E-8</v>
      </c>
      <c r="U85" s="23">
        <v>7.9745154999999997E-8</v>
      </c>
      <c r="V85" s="23">
        <v>7.5689884000000001E-8</v>
      </c>
      <c r="W85" s="23">
        <v>7.1106987999999999E-8</v>
      </c>
    </row>
    <row r="86" spans="1:23">
      <c r="A86" s="27" t="s">
        <v>123</v>
      </c>
      <c r="B86" s="27" t="s">
        <v>52</v>
      </c>
      <c r="C86" s="23">
        <v>1.10061368E-3</v>
      </c>
      <c r="D86" s="23">
        <v>4.7789081999999898E-3</v>
      </c>
      <c r="E86" s="23">
        <v>3.7419212599999999E-3</v>
      </c>
      <c r="F86" s="23">
        <v>6.9946026000000001E-3</v>
      </c>
      <c r="G86" s="23">
        <v>1.354051136E-2</v>
      </c>
      <c r="H86" s="23">
        <v>1.9812676799999897E-2</v>
      </c>
      <c r="I86" s="23">
        <v>2.3732927499999987E-2</v>
      </c>
      <c r="J86" s="23">
        <v>2.47297652E-2</v>
      </c>
      <c r="K86" s="23">
        <v>2.98152382E-2</v>
      </c>
      <c r="L86" s="23">
        <v>4.2811430999999997E-2</v>
      </c>
      <c r="M86" s="23">
        <v>8.3730581999999998E-2</v>
      </c>
      <c r="N86" s="23">
        <v>0.10057377199999999</v>
      </c>
      <c r="O86" s="23">
        <v>0.10216973000000001</v>
      </c>
      <c r="P86" s="23">
        <v>0.11107629799999991</v>
      </c>
      <c r="Q86" s="23">
        <v>0.11369621599999999</v>
      </c>
      <c r="R86" s="23">
        <v>0.12547877699999999</v>
      </c>
      <c r="S86" s="23">
        <v>0.10349138200000001</v>
      </c>
      <c r="T86" s="23">
        <v>0.108879965</v>
      </c>
      <c r="U86" s="23">
        <v>0.10260567700000001</v>
      </c>
      <c r="V86" s="23">
        <v>0.11140410000000001</v>
      </c>
      <c r="W86" s="23">
        <v>0.118710727</v>
      </c>
    </row>
    <row r="87" spans="1:23">
      <c r="A87" s="29" t="s">
        <v>118</v>
      </c>
      <c r="B87" s="29"/>
      <c r="C87" s="28">
        <v>53479.333630020556</v>
      </c>
      <c r="D87" s="28">
        <v>54505.865041732148</v>
      </c>
      <c r="E87" s="28">
        <v>50491.303160117008</v>
      </c>
      <c r="F87" s="28">
        <v>55870.014147517271</v>
      </c>
      <c r="G87" s="28">
        <v>59628.536183802666</v>
      </c>
      <c r="H87" s="28">
        <v>53319.676999881209</v>
      </c>
      <c r="I87" s="28">
        <v>49851.999318563983</v>
      </c>
      <c r="J87" s="28">
        <v>48119.53792513426</v>
      </c>
      <c r="K87" s="28">
        <v>43925.150239048526</v>
      </c>
      <c r="L87" s="28">
        <v>40036.921060962064</v>
      </c>
      <c r="M87" s="28">
        <v>34973.479329870468</v>
      </c>
      <c r="N87" s="28">
        <v>32782.030157125708</v>
      </c>
      <c r="O87" s="28">
        <v>30800.896848337725</v>
      </c>
      <c r="P87" s="28">
        <v>27673.590483402997</v>
      </c>
      <c r="Q87" s="28">
        <v>25021.384474359063</v>
      </c>
      <c r="R87" s="28">
        <v>22974.055137401392</v>
      </c>
      <c r="S87" s="28">
        <v>22298.740019453278</v>
      </c>
      <c r="T87" s="28">
        <v>20640.728753656302</v>
      </c>
      <c r="U87" s="28">
        <v>19642.60132099174</v>
      </c>
      <c r="V87" s="28">
        <v>17110.871082139245</v>
      </c>
      <c r="W87" s="28">
        <v>16842.798464356096</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1.3545437479999998</v>
      </c>
      <c r="D92" s="23">
        <v>1.2796757919999999</v>
      </c>
      <c r="E92" s="23">
        <v>1.320454378</v>
      </c>
      <c r="F92" s="23">
        <v>1.7380458999999999</v>
      </c>
      <c r="G92" s="23">
        <v>1.6171217050000002</v>
      </c>
      <c r="H92" s="23">
        <v>1.446093125</v>
      </c>
      <c r="I92" s="23">
        <v>1.3143469519999997</v>
      </c>
      <c r="J92" s="23">
        <v>1.1398692979999989</v>
      </c>
      <c r="K92" s="23">
        <v>1.072042272999999</v>
      </c>
      <c r="L92" s="23">
        <v>0.97331860999999997</v>
      </c>
      <c r="M92" s="23">
        <v>0.915216962999998</v>
      </c>
      <c r="N92" s="23">
        <v>0.87283163599999902</v>
      </c>
      <c r="O92" s="23">
        <v>0.6631094580000001</v>
      </c>
      <c r="P92" s="23">
        <v>0.52535679599999996</v>
      </c>
      <c r="Q92" s="23">
        <v>0.49213635999999994</v>
      </c>
      <c r="R92" s="23">
        <v>0.46031361999999998</v>
      </c>
      <c r="S92" s="23">
        <v>0.42221497299999999</v>
      </c>
      <c r="T92" s="23">
        <v>0.40522428199999899</v>
      </c>
      <c r="U92" s="23">
        <v>0.34623746899999897</v>
      </c>
      <c r="V92" s="23">
        <v>0.32249211099999991</v>
      </c>
      <c r="W92" s="23">
        <v>0.29621733599999889</v>
      </c>
    </row>
    <row r="93" spans="1:23">
      <c r="A93" s="27" t="s">
        <v>36</v>
      </c>
      <c r="B93" s="27" t="s">
        <v>68</v>
      </c>
      <c r="C93" s="23">
        <v>798.86439299999995</v>
      </c>
      <c r="D93" s="23">
        <v>1675.3490999999999</v>
      </c>
      <c r="E93" s="23">
        <v>1116.6909600000001</v>
      </c>
      <c r="F93" s="23">
        <v>5350.5220840000002</v>
      </c>
      <c r="G93" s="23">
        <v>5155.2307629999996</v>
      </c>
      <c r="H93" s="23">
        <v>6965.8710460000002</v>
      </c>
      <c r="I93" s="23">
        <v>7141.7594829999998</v>
      </c>
      <c r="J93" s="23">
        <v>7020.3415500000001</v>
      </c>
      <c r="K93" s="23">
        <v>8457.0333599999994</v>
      </c>
      <c r="L93" s="23">
        <v>9010.6251540000012</v>
      </c>
      <c r="M93" s="23">
        <v>8625.7281899999998</v>
      </c>
      <c r="N93" s="23">
        <v>11083.667530000001</v>
      </c>
      <c r="O93" s="23">
        <v>8292.6054320000003</v>
      </c>
      <c r="P93" s="23">
        <v>6609.3464560000002</v>
      </c>
      <c r="Q93" s="23">
        <v>8363.7049630000001</v>
      </c>
      <c r="R93" s="23">
        <v>6234.7770600000003</v>
      </c>
      <c r="S93" s="23">
        <v>7127.2261199999994</v>
      </c>
      <c r="T93" s="23">
        <v>6680.3604080000005</v>
      </c>
      <c r="U93" s="23">
        <v>6311.8177399999995</v>
      </c>
      <c r="V93" s="23">
        <v>6172.4909440000001</v>
      </c>
      <c r="W93" s="23">
        <v>5990.4394920000004</v>
      </c>
    </row>
    <row r="94" spans="1:23">
      <c r="A94" s="27" t="s">
        <v>36</v>
      </c>
      <c r="B94" s="27" t="s">
        <v>72</v>
      </c>
      <c r="C94" s="23">
        <v>0.31291841162</v>
      </c>
      <c r="D94" s="23">
        <v>0.47222380159999999</v>
      </c>
      <c r="E94" s="23">
        <v>0.67115298822000002</v>
      </c>
      <c r="F94" s="23">
        <v>1.6563776058999999</v>
      </c>
      <c r="G94" s="23">
        <v>2.2666970891999996</v>
      </c>
      <c r="H94" s="23">
        <v>2.961407933199999</v>
      </c>
      <c r="I94" s="23">
        <v>3.6881408249999987</v>
      </c>
      <c r="J94" s="23">
        <v>3.9872735785999991</v>
      </c>
      <c r="K94" s="23">
        <v>4.8856459606000007</v>
      </c>
      <c r="L94" s="23">
        <v>5.4970224276000001</v>
      </c>
      <c r="M94" s="23">
        <v>6.5119381429999992</v>
      </c>
      <c r="N94" s="23">
        <v>7.1575546599999988</v>
      </c>
      <c r="O94" s="23">
        <v>7.6272156629999994</v>
      </c>
      <c r="P94" s="23">
        <v>7.8743904689999988</v>
      </c>
      <c r="Q94" s="23">
        <v>8.1424281269999987</v>
      </c>
      <c r="R94" s="23">
        <v>8.1228726699999996</v>
      </c>
      <c r="S94" s="23">
        <v>7.9606322640000009</v>
      </c>
      <c r="T94" s="23">
        <v>7.9980170809999986</v>
      </c>
      <c r="U94" s="23">
        <v>7.9430052979999992</v>
      </c>
      <c r="V94" s="23">
        <v>8.016443652999989</v>
      </c>
      <c r="W94" s="23">
        <v>8.0973280899999995</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568.81266299999993</v>
      </c>
      <c r="D98" s="23">
        <v>1215.40663</v>
      </c>
      <c r="E98" s="23">
        <v>815.87608000000012</v>
      </c>
      <c r="F98" s="23">
        <v>2771.9545839999996</v>
      </c>
      <c r="G98" s="23">
        <v>2681.7107629999996</v>
      </c>
      <c r="H98" s="23">
        <v>3508.8285460000002</v>
      </c>
      <c r="I98" s="23">
        <v>3791.2482829999999</v>
      </c>
      <c r="J98" s="23">
        <v>3696.8067500000002</v>
      </c>
      <c r="K98" s="23">
        <v>4960.1685600000001</v>
      </c>
      <c r="L98" s="23">
        <v>5832.9236540000002</v>
      </c>
      <c r="M98" s="23">
        <v>5186.5889900000002</v>
      </c>
      <c r="N98" s="23">
        <v>7701.50353</v>
      </c>
      <c r="O98" s="23">
        <v>5455.4866320000001</v>
      </c>
      <c r="P98" s="23">
        <v>4301.3334560000003</v>
      </c>
      <c r="Q98" s="23">
        <v>5892.8367630000002</v>
      </c>
      <c r="R98" s="23">
        <v>4307.1040600000006</v>
      </c>
      <c r="S98" s="23">
        <v>5262.35322</v>
      </c>
      <c r="T98" s="23">
        <v>4887.0105080000003</v>
      </c>
      <c r="U98" s="23">
        <v>4734.6869399999996</v>
      </c>
      <c r="V98" s="23">
        <v>4544.5459440000004</v>
      </c>
      <c r="W98" s="23">
        <v>4521.6345920000003</v>
      </c>
    </row>
    <row r="99" spans="1:23">
      <c r="A99" s="27" t="s">
        <v>119</v>
      </c>
      <c r="B99" s="27" t="s">
        <v>72</v>
      </c>
      <c r="C99" s="23">
        <v>8.2262511399999988E-2</v>
      </c>
      <c r="D99" s="23">
        <v>0.12501411800000001</v>
      </c>
      <c r="E99" s="23">
        <v>0.16079986199999999</v>
      </c>
      <c r="F99" s="23">
        <v>0.65685358999999999</v>
      </c>
      <c r="G99" s="23">
        <v>0.87818534999999998</v>
      </c>
      <c r="H99" s="23">
        <v>1.146611789999999</v>
      </c>
      <c r="I99" s="23">
        <v>1.408244719999999</v>
      </c>
      <c r="J99" s="23">
        <v>1.53132124</v>
      </c>
      <c r="K99" s="23">
        <v>1.8297629</v>
      </c>
      <c r="L99" s="23">
        <v>2.00267646</v>
      </c>
      <c r="M99" s="23">
        <v>2.3179226800000001</v>
      </c>
      <c r="N99" s="23">
        <v>2.4957766000000001</v>
      </c>
      <c r="O99" s="23">
        <v>2.6766621800000001</v>
      </c>
      <c r="P99" s="23">
        <v>2.7242979299999988</v>
      </c>
      <c r="Q99" s="23">
        <v>2.7867315500000003</v>
      </c>
      <c r="R99" s="23">
        <v>2.7939565599999989</v>
      </c>
      <c r="S99" s="23">
        <v>2.7563151600000002</v>
      </c>
      <c r="T99" s="23">
        <v>2.7446393200000001</v>
      </c>
      <c r="U99" s="23">
        <v>2.7476488399999996</v>
      </c>
      <c r="V99" s="23">
        <v>2.7769190200000002</v>
      </c>
      <c r="W99" s="23">
        <v>2.78801152</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0.17419290000000001</v>
      </c>
      <c r="D102" s="23">
        <v>0.14838797000000001</v>
      </c>
      <c r="E102" s="23">
        <v>0.14328510999999999</v>
      </c>
      <c r="F102" s="23">
        <v>0.28906199999999999</v>
      </c>
      <c r="G102" s="23">
        <v>0.27529784999999996</v>
      </c>
      <c r="H102" s="23">
        <v>0.25679193</v>
      </c>
      <c r="I102" s="23">
        <v>0.23992330999999997</v>
      </c>
      <c r="J102" s="23">
        <v>0.20603015</v>
      </c>
      <c r="K102" s="23">
        <v>0.19822297999999999</v>
      </c>
      <c r="L102" s="23">
        <v>0.18194888000000001</v>
      </c>
      <c r="M102" s="23">
        <v>0.1722947</v>
      </c>
      <c r="N102" s="23">
        <v>0.164965999999999</v>
      </c>
      <c r="O102" s="23">
        <v>0.15438403000000001</v>
      </c>
      <c r="P102" s="23">
        <v>0.14293736000000001</v>
      </c>
      <c r="Q102" s="23">
        <v>0.13750138999999997</v>
      </c>
      <c r="R102" s="23">
        <v>0.12461429</v>
      </c>
      <c r="S102" s="23">
        <v>0.11444093</v>
      </c>
      <c r="T102" s="23">
        <v>0.108874739999999</v>
      </c>
      <c r="U102" s="23">
        <v>9.8049995000000001E-2</v>
      </c>
      <c r="V102" s="23">
        <v>9.6407340000000008E-2</v>
      </c>
      <c r="W102" s="23">
        <v>8.9407030000000012E-2</v>
      </c>
    </row>
    <row r="103" spans="1:23">
      <c r="A103" s="27" t="s">
        <v>120</v>
      </c>
      <c r="B103" s="27" t="s">
        <v>68</v>
      </c>
      <c r="C103" s="23">
        <v>230.05173000000002</v>
      </c>
      <c r="D103" s="23">
        <v>459.94246999999996</v>
      </c>
      <c r="E103" s="23">
        <v>300.81488000000002</v>
      </c>
      <c r="F103" s="23">
        <v>2578.5675000000001</v>
      </c>
      <c r="G103" s="23">
        <v>2473.52</v>
      </c>
      <c r="H103" s="23">
        <v>3457.0425</v>
      </c>
      <c r="I103" s="23">
        <v>3350.5112000000004</v>
      </c>
      <c r="J103" s="23">
        <v>3323.5347999999999</v>
      </c>
      <c r="K103" s="23">
        <v>3496.8647999999998</v>
      </c>
      <c r="L103" s="23">
        <v>3177.7015000000001</v>
      </c>
      <c r="M103" s="23">
        <v>3439.1392000000001</v>
      </c>
      <c r="N103" s="23">
        <v>3382.1640000000002</v>
      </c>
      <c r="O103" s="23">
        <v>2837.1187999999997</v>
      </c>
      <c r="P103" s="23">
        <v>2308.0129999999999</v>
      </c>
      <c r="Q103" s="23">
        <v>2470.8682000000003</v>
      </c>
      <c r="R103" s="23">
        <v>1927.673</v>
      </c>
      <c r="S103" s="23">
        <v>1864.8728999999998</v>
      </c>
      <c r="T103" s="23">
        <v>1793.3498999999999</v>
      </c>
      <c r="U103" s="23">
        <v>1577.1308000000001</v>
      </c>
      <c r="V103" s="23">
        <v>1627.9449999999999</v>
      </c>
      <c r="W103" s="23">
        <v>1468.8048999999999</v>
      </c>
    </row>
    <row r="104" spans="1:23">
      <c r="A104" s="27" t="s">
        <v>120</v>
      </c>
      <c r="B104" s="27" t="s">
        <v>72</v>
      </c>
      <c r="C104" s="23">
        <v>6.1625149299999994E-2</v>
      </c>
      <c r="D104" s="23">
        <v>9.1204401300000001E-2</v>
      </c>
      <c r="E104" s="23">
        <v>0.12867406699999998</v>
      </c>
      <c r="F104" s="23">
        <v>0.316482033</v>
      </c>
      <c r="G104" s="23">
        <v>0.45027307300000002</v>
      </c>
      <c r="H104" s="23">
        <v>0.61049028999999999</v>
      </c>
      <c r="I104" s="23">
        <v>0.75920920000000003</v>
      </c>
      <c r="J104" s="23">
        <v>0.79350045000000002</v>
      </c>
      <c r="K104" s="23">
        <v>1.0196201600000001</v>
      </c>
      <c r="L104" s="23">
        <v>1.1571821799999999</v>
      </c>
      <c r="M104" s="23">
        <v>1.3944139900000001</v>
      </c>
      <c r="N104" s="23">
        <v>1.5403732700000001</v>
      </c>
      <c r="O104" s="23">
        <v>1.6500968199999999</v>
      </c>
      <c r="P104" s="23">
        <v>1.74977216</v>
      </c>
      <c r="Q104" s="23">
        <v>1.8237367600000001</v>
      </c>
      <c r="R104" s="23">
        <v>1.7929024500000001</v>
      </c>
      <c r="S104" s="23">
        <v>1.7732054499999998</v>
      </c>
      <c r="T104" s="23">
        <v>1.7904392</v>
      </c>
      <c r="U104" s="23">
        <v>1.7957285300000001</v>
      </c>
      <c r="V104" s="23">
        <v>1.8606039299999901</v>
      </c>
      <c r="W104" s="23">
        <v>1.8368875500000001</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0.22713437299999992</v>
      </c>
      <c r="D107" s="23">
        <v>0.21444170600000001</v>
      </c>
      <c r="E107" s="23">
        <v>0.21787921199999999</v>
      </c>
      <c r="F107" s="23">
        <v>0.41623991999999999</v>
      </c>
      <c r="G107" s="23">
        <v>0.40145477999999996</v>
      </c>
      <c r="H107" s="23">
        <v>0.34908864000000001</v>
      </c>
      <c r="I107" s="23">
        <v>0.30917987499999994</v>
      </c>
      <c r="J107" s="23">
        <v>0.261080535</v>
      </c>
      <c r="K107" s="23">
        <v>0.24556283300000001</v>
      </c>
      <c r="L107" s="23">
        <v>0.22660975999999999</v>
      </c>
      <c r="M107" s="23">
        <v>0.210474302999999</v>
      </c>
      <c r="N107" s="23">
        <v>0.20312813600000001</v>
      </c>
      <c r="O107" s="23">
        <v>3.7136982000000006E-2</v>
      </c>
      <c r="P107" s="23">
        <v>3.3946106000000004E-2</v>
      </c>
      <c r="Q107" s="23">
        <v>3.292403E-2</v>
      </c>
      <c r="R107" s="23">
        <v>3.0109029999999901E-2</v>
      </c>
      <c r="S107" s="23">
        <v>2.7062223E-2</v>
      </c>
      <c r="T107" s="23">
        <v>2.5780391999999999E-2</v>
      </c>
      <c r="U107" s="23">
        <v>2.2855244E-2</v>
      </c>
      <c r="V107" s="23">
        <v>2.0894160999999901E-2</v>
      </c>
      <c r="W107" s="23">
        <v>1.9967685999999901E-2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7.3142350500000008E-2</v>
      </c>
      <c r="D109" s="23">
        <v>9.4068731000000003E-2</v>
      </c>
      <c r="E109" s="23">
        <v>0.16147899399999999</v>
      </c>
      <c r="F109" s="23">
        <v>0.40209655999999999</v>
      </c>
      <c r="G109" s="23">
        <v>0.57979335999999992</v>
      </c>
      <c r="H109" s="23">
        <v>0.75835028000000004</v>
      </c>
      <c r="I109" s="23">
        <v>0.97837686000000001</v>
      </c>
      <c r="J109" s="23">
        <v>1.0898153599999989</v>
      </c>
      <c r="K109" s="23">
        <v>1.3887073000000001</v>
      </c>
      <c r="L109" s="23">
        <v>1.6118279099999999</v>
      </c>
      <c r="M109" s="23">
        <v>1.9202536599999998</v>
      </c>
      <c r="N109" s="23">
        <v>2.15490162</v>
      </c>
      <c r="O109" s="23">
        <v>2.3134067699999998</v>
      </c>
      <c r="P109" s="23">
        <v>2.3635823399999998</v>
      </c>
      <c r="Q109" s="23">
        <v>2.5220766499999998</v>
      </c>
      <c r="R109" s="23">
        <v>2.5281036499999998</v>
      </c>
      <c r="S109" s="23">
        <v>2.4630603999999998</v>
      </c>
      <c r="T109" s="23">
        <v>2.504931829999999</v>
      </c>
      <c r="U109" s="23">
        <v>2.4794283299999993</v>
      </c>
      <c r="V109" s="23">
        <v>2.4363835199999997</v>
      </c>
      <c r="W109" s="23">
        <v>2.5423591399999999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0.95321647499999995</v>
      </c>
      <c r="D112" s="23">
        <v>0.91684611599999999</v>
      </c>
      <c r="E112" s="23">
        <v>0.95929005599999995</v>
      </c>
      <c r="F112" s="23">
        <v>1.03274398</v>
      </c>
      <c r="G112" s="23">
        <v>0.94036907500000011</v>
      </c>
      <c r="H112" s="23">
        <v>0.84021255500000003</v>
      </c>
      <c r="I112" s="23">
        <v>0.76524376699999985</v>
      </c>
      <c r="J112" s="23">
        <v>0.67275861299999906</v>
      </c>
      <c r="K112" s="23">
        <v>0.62825645999999902</v>
      </c>
      <c r="L112" s="23">
        <v>0.56475997</v>
      </c>
      <c r="M112" s="23">
        <v>0.53244795999999894</v>
      </c>
      <c r="N112" s="23">
        <v>0.50473750000000006</v>
      </c>
      <c r="O112" s="23">
        <v>0.47158844600000005</v>
      </c>
      <c r="P112" s="23">
        <v>0.34847332999999997</v>
      </c>
      <c r="Q112" s="23">
        <v>0.32171094</v>
      </c>
      <c r="R112" s="23">
        <v>0.30559030000000004</v>
      </c>
      <c r="S112" s="23">
        <v>0.28071182</v>
      </c>
      <c r="T112" s="23">
        <v>0.27056914999999998</v>
      </c>
      <c r="U112" s="23">
        <v>0.225332229999999</v>
      </c>
      <c r="V112" s="23">
        <v>0.20519061</v>
      </c>
      <c r="W112" s="23">
        <v>0.18684261999999899</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9.4592985000000004E-2</v>
      </c>
      <c r="D114" s="23">
        <v>0.15627308499999998</v>
      </c>
      <c r="E114" s="23">
        <v>0.215776251</v>
      </c>
      <c r="F114" s="23">
        <v>0.27269162000000002</v>
      </c>
      <c r="G114" s="23">
        <v>0.34248265299999997</v>
      </c>
      <c r="H114" s="23">
        <v>0.42275917700000004</v>
      </c>
      <c r="I114" s="23">
        <v>0.51417807999999998</v>
      </c>
      <c r="J114" s="23">
        <v>0.54374710599999998</v>
      </c>
      <c r="K114" s="23">
        <v>0.61217038000000001</v>
      </c>
      <c r="L114" s="23">
        <v>0.67526793000000007</v>
      </c>
      <c r="M114" s="23">
        <v>0.78082558999999996</v>
      </c>
      <c r="N114" s="23">
        <v>0.84774969999999994</v>
      </c>
      <c r="O114" s="23">
        <v>0.86685973000000005</v>
      </c>
      <c r="P114" s="23">
        <v>0.90599112000000004</v>
      </c>
      <c r="Q114" s="23">
        <v>0.87658820000000004</v>
      </c>
      <c r="R114" s="23">
        <v>0.85979444000000005</v>
      </c>
      <c r="S114" s="23">
        <v>0.84677174999999993</v>
      </c>
      <c r="T114" s="23">
        <v>0.82942107999999992</v>
      </c>
      <c r="U114" s="23">
        <v>0.79996085000000006</v>
      </c>
      <c r="V114" s="23">
        <v>0.81146414</v>
      </c>
      <c r="W114" s="23">
        <v>0.79040052999999899</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1.2954154199999901E-3</v>
      </c>
      <c r="D119" s="23">
        <v>5.6634663000000003E-3</v>
      </c>
      <c r="E119" s="23">
        <v>4.4238142200000007E-3</v>
      </c>
      <c r="F119" s="23">
        <v>8.2538028999999888E-3</v>
      </c>
      <c r="G119" s="23">
        <v>1.5962653199999999E-2</v>
      </c>
      <c r="H119" s="23">
        <v>2.31963962E-2</v>
      </c>
      <c r="I119" s="23">
        <v>2.8131964999999898E-2</v>
      </c>
      <c r="J119" s="23">
        <v>2.8889422599999999E-2</v>
      </c>
      <c r="K119" s="23">
        <v>3.5385220600000003E-2</v>
      </c>
      <c r="L119" s="23">
        <v>5.0067947599999989E-2</v>
      </c>
      <c r="M119" s="23">
        <v>9.8522222999999992E-2</v>
      </c>
      <c r="N119" s="23">
        <v>0.11875347000000001</v>
      </c>
      <c r="O119" s="23">
        <v>0.120190163</v>
      </c>
      <c r="P119" s="23">
        <v>0.13074691899999999</v>
      </c>
      <c r="Q119" s="23">
        <v>0.13329496699999999</v>
      </c>
      <c r="R119" s="23">
        <v>0.14811557</v>
      </c>
      <c r="S119" s="23">
        <v>0.121279504</v>
      </c>
      <c r="T119" s="23">
        <v>0.12858565100000002</v>
      </c>
      <c r="U119" s="23">
        <v>0.1202387479999999</v>
      </c>
      <c r="V119" s="23">
        <v>0.131073042999999</v>
      </c>
      <c r="W119" s="23">
        <v>0.13966935</v>
      </c>
    </row>
    <row r="121" spans="1:23" collapsed="1"/>
    <row r="122" spans="1:23">
      <c r="A122" s="7" t="s">
        <v>93</v>
      </c>
    </row>
  </sheetData>
  <sheetProtection algorithmName="SHA-512" hashValue="DUXOqD2/CgISKLfN4ff6jFAfnjTRNmWDAZnsmmG0HID4Knd52m1mnmrmzT2/Wyre8yYV7hAZCLwaA1ixC9cWCg==" saltValue="OIi2qWgoUuNU0JIp1v7qO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-76486.201993326817</v>
      </c>
      <c r="G6" s="23">
        <v>579994.69721392111</v>
      </c>
      <c r="H6" s="23">
        <v>62903.103625034812</v>
      </c>
      <c r="I6" s="23">
        <v>-55615.152924637849</v>
      </c>
      <c r="J6" s="23">
        <v>-139977.5506104852</v>
      </c>
      <c r="K6" s="23">
        <v>-105129.05435635064</v>
      </c>
      <c r="L6" s="23">
        <v>-99272.005989013691</v>
      </c>
      <c r="M6" s="23">
        <v>229353.63584605837</v>
      </c>
      <c r="N6" s="23">
        <v>325851.2405430855</v>
      </c>
      <c r="O6" s="23">
        <v>199511.96307420541</v>
      </c>
      <c r="P6" s="23">
        <v>-47746.383584819283</v>
      </c>
      <c r="Q6" s="23">
        <v>-10869.852196729251</v>
      </c>
      <c r="R6" s="23">
        <v>-9442.0422393060326</v>
      </c>
      <c r="S6" s="23">
        <v>-8.8487055284301795E-4</v>
      </c>
      <c r="T6" s="23">
        <v>-8.3557181543361095E-4</v>
      </c>
      <c r="U6" s="23">
        <v>-7.9111922611884106E-4</v>
      </c>
      <c r="V6" s="23">
        <v>-7.4494404672122562E-4</v>
      </c>
      <c r="W6" s="23">
        <v>17283.967272682919</v>
      </c>
    </row>
    <row r="7" spans="1:23">
      <c r="A7" s="27" t="s">
        <v>36</v>
      </c>
      <c r="B7" s="27" t="s">
        <v>67</v>
      </c>
      <c r="C7" s="23">
        <v>0</v>
      </c>
      <c r="D7" s="23">
        <v>0</v>
      </c>
      <c r="E7" s="23">
        <v>0</v>
      </c>
      <c r="F7" s="23">
        <v>-81684.178139592928</v>
      </c>
      <c r="G7" s="23">
        <v>-115665.31714753235</v>
      </c>
      <c r="H7" s="23">
        <v>-109221.26421438306</v>
      </c>
      <c r="I7" s="23">
        <v>168103.99576155256</v>
      </c>
      <c r="J7" s="23">
        <v>197498.52073640385</v>
      </c>
      <c r="K7" s="23">
        <v>-116762.43665729633</v>
      </c>
      <c r="L7" s="23">
        <v>-83241.569471498733</v>
      </c>
      <c r="M7" s="23">
        <v>-75167.627676246644</v>
      </c>
      <c r="N7" s="23">
        <v>-44974.42560821517</v>
      </c>
      <c r="O7" s="23">
        <v>-42468.768265370345</v>
      </c>
      <c r="P7" s="23">
        <v>-40102.708452340317</v>
      </c>
      <c r="Q7" s="23">
        <v>-37969.236264415042</v>
      </c>
      <c r="R7" s="23">
        <v>-35753.089521652895</v>
      </c>
      <c r="S7" s="23">
        <v>123595.1888665141</v>
      </c>
      <c r="T7" s="23">
        <v>166165.02375073559</v>
      </c>
      <c r="U7" s="23">
        <v>-30184.20991200949</v>
      </c>
      <c r="V7" s="23">
        <v>-28422.451049821335</v>
      </c>
      <c r="W7" s="23">
        <v>-26838.952823628872</v>
      </c>
    </row>
    <row r="8" spans="1:23">
      <c r="A8" s="27" t="s">
        <v>36</v>
      </c>
      <c r="B8" s="27" t="s">
        <v>18</v>
      </c>
      <c r="C8" s="23">
        <v>8.3059477075140493E-5</v>
      </c>
      <c r="D8" s="23">
        <v>7.8431989657309792E-5</v>
      </c>
      <c r="E8" s="23">
        <v>8.1164735743096097E-5</v>
      </c>
      <c r="F8" s="23">
        <v>1.206456169547984E-4</v>
      </c>
      <c r="G8" s="23">
        <v>1.1392409529183741E-4</v>
      </c>
      <c r="H8" s="23">
        <v>1.0757704934217649E-4</v>
      </c>
      <c r="I8" s="23">
        <v>1.075549791742668E-4</v>
      </c>
      <c r="J8" s="23">
        <v>1.0986328072855098E-4</v>
      </c>
      <c r="K8" s="23">
        <v>1.0645753545777937E-4</v>
      </c>
      <c r="L8" s="23">
        <v>1.005264734861457E-4</v>
      </c>
      <c r="M8" s="23">
        <v>9.5178444796567799E-5</v>
      </c>
      <c r="N8" s="23">
        <v>9.9432270337424314E-5</v>
      </c>
      <c r="O8" s="23">
        <v>9.6203966609278838E-5</v>
      </c>
      <c r="P8" s="23">
        <v>9.0844161073456547E-5</v>
      </c>
      <c r="Q8" s="23">
        <v>9.6204378507856232E-5</v>
      </c>
      <c r="R8" s="23">
        <v>9.5487112036840108E-5</v>
      </c>
      <c r="S8" s="23">
        <v>1.2965265293222767E-4</v>
      </c>
      <c r="T8" s="23">
        <v>1.2242932284083421E-4</v>
      </c>
      <c r="U8" s="23">
        <v>1.2578576894097809E-4</v>
      </c>
      <c r="V8" s="23">
        <v>1.1844404312423755E-4</v>
      </c>
      <c r="W8" s="23">
        <v>1.2114967784590841E-4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3.7228937041980084E-5</v>
      </c>
      <c r="D10" s="23">
        <v>3.7059827849808052E-5</v>
      </c>
      <c r="E10" s="23">
        <v>3.7499553737883002E-5</v>
      </c>
      <c r="F10" s="23">
        <v>3.8587161815960806E-5</v>
      </c>
      <c r="G10" s="23">
        <v>3.7873706298695773E-5</v>
      </c>
      <c r="H10" s="23">
        <v>3.7269448837055344E-5</v>
      </c>
      <c r="I10" s="23">
        <v>3.7371016350314852E-5</v>
      </c>
      <c r="J10" s="23">
        <v>4.50357506585504E-5</v>
      </c>
      <c r="K10" s="23">
        <v>4.5335786383547871E-5</v>
      </c>
      <c r="L10" s="23">
        <v>4.3953525331080487E-5</v>
      </c>
      <c r="M10" s="23">
        <v>4.2725754317099751E-5</v>
      </c>
      <c r="N10" s="23">
        <v>5.2653595827225448E-5</v>
      </c>
      <c r="O10" s="23">
        <v>5.1274868210988933E-5</v>
      </c>
      <c r="P10" s="23">
        <v>5.0343233039681623E-5</v>
      </c>
      <c r="Q10" s="23">
        <v>5.7017330500551317E-5</v>
      </c>
      <c r="R10" s="23">
        <v>1.1126074623738671E-4</v>
      </c>
      <c r="S10" s="23">
        <v>1.3457419658102323E-4</v>
      </c>
      <c r="T10" s="23">
        <v>1.2707667283812747E-4</v>
      </c>
      <c r="U10" s="23">
        <v>1.3612087164431981E-4</v>
      </c>
      <c r="V10" s="23">
        <v>1.2817591788713228E-4</v>
      </c>
      <c r="W10" s="23">
        <v>1.5856900933487435E-4</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23071.394528959423</v>
      </c>
      <c r="D12" s="23">
        <v>21786.020065488021</v>
      </c>
      <c r="E12" s="23">
        <v>24723.357143340785</v>
      </c>
      <c r="F12" s="23">
        <v>39193.071057664769</v>
      </c>
      <c r="G12" s="23">
        <v>111487.69866426747</v>
      </c>
      <c r="H12" s="23">
        <v>121600.382302796</v>
      </c>
      <c r="I12" s="23">
        <v>121066.86451472742</v>
      </c>
      <c r="J12" s="23">
        <v>164609.29484203915</v>
      </c>
      <c r="K12" s="23">
        <v>175738.20299073093</v>
      </c>
      <c r="L12" s="23">
        <v>170460.34854794329</v>
      </c>
      <c r="M12" s="23">
        <v>176381.45593076895</v>
      </c>
      <c r="N12" s="23">
        <v>246433.95689732183</v>
      </c>
      <c r="O12" s="23">
        <v>251628.9709904241</v>
      </c>
      <c r="P12" s="23">
        <v>262348.23031944514</v>
      </c>
      <c r="Q12" s="23">
        <v>281023.65514189721</v>
      </c>
      <c r="R12" s="23">
        <v>282598.77930931427</v>
      </c>
      <c r="S12" s="23">
        <v>297204.89448310254</v>
      </c>
      <c r="T12" s="23">
        <v>286583.73015314614</v>
      </c>
      <c r="U12" s="23">
        <v>284150.40180607111</v>
      </c>
      <c r="V12" s="23">
        <v>275484.08788500604</v>
      </c>
      <c r="W12" s="23">
        <v>287073.10304896638</v>
      </c>
    </row>
    <row r="13" spans="1:23">
      <c r="A13" s="27" t="s">
        <v>36</v>
      </c>
      <c r="B13" s="27" t="s">
        <v>64</v>
      </c>
      <c r="C13" s="23">
        <v>4.8210986082017809E-4</v>
      </c>
      <c r="D13" s="23">
        <v>9.5801270434068522E-4</v>
      </c>
      <c r="E13" s="23">
        <v>9.0704623501059063E-4</v>
      </c>
      <c r="F13" s="23">
        <v>8.878572565095595E-4</v>
      </c>
      <c r="G13" s="23">
        <v>18597.552197748038</v>
      </c>
      <c r="H13" s="23">
        <v>26018.180430944351</v>
      </c>
      <c r="I13" s="23">
        <v>25009.750606666599</v>
      </c>
      <c r="J13" s="23">
        <v>23550.008912993006</v>
      </c>
      <c r="K13" s="23">
        <v>31176.57190989704</v>
      </c>
      <c r="L13" s="23">
        <v>35978.154047262156</v>
      </c>
      <c r="M13" s="23">
        <v>46201.384930810884</v>
      </c>
      <c r="N13" s="23">
        <v>52640.488382816184</v>
      </c>
      <c r="O13" s="23">
        <v>54901.035190457675</v>
      </c>
      <c r="P13" s="23">
        <v>51842.337272821016</v>
      </c>
      <c r="Q13" s="23">
        <v>60329.195747927311</v>
      </c>
      <c r="R13" s="23">
        <v>71397.288015470156</v>
      </c>
      <c r="S13" s="23">
        <v>68379.32581428274</v>
      </c>
      <c r="T13" s="23">
        <v>66160.027665813119</v>
      </c>
      <c r="U13" s="23">
        <v>65749.329012570626</v>
      </c>
      <c r="V13" s="23">
        <v>70307.665467757106</v>
      </c>
      <c r="W13" s="23">
        <v>77910.238712301973</v>
      </c>
    </row>
    <row r="14" spans="1:23">
      <c r="A14" s="27" t="s">
        <v>36</v>
      </c>
      <c r="B14" s="27" t="s">
        <v>32</v>
      </c>
      <c r="C14" s="23">
        <v>2.1325947100224682E-4</v>
      </c>
      <c r="D14" s="23">
        <v>2.013781595186291E-4</v>
      </c>
      <c r="E14" s="23">
        <v>1.906648007663353E-4</v>
      </c>
      <c r="F14" s="23">
        <v>1.7953628677055288E-4</v>
      </c>
      <c r="G14" s="23">
        <v>1.6953379292721686E-4</v>
      </c>
      <c r="H14" s="23">
        <v>2.4290980515893603E-4</v>
      </c>
      <c r="I14" s="23">
        <v>3.4452394169390065E-4</v>
      </c>
      <c r="J14" s="23">
        <v>1169.9049002405673</v>
      </c>
      <c r="K14" s="23">
        <v>1104.7260621770413</v>
      </c>
      <c r="L14" s="23">
        <v>1557.1011047047245</v>
      </c>
      <c r="M14" s="23">
        <v>2173.4430159564645</v>
      </c>
      <c r="N14" s="23">
        <v>2046.5858809316842</v>
      </c>
      <c r="O14" s="23">
        <v>2414.3602608173719</v>
      </c>
      <c r="P14" s="23">
        <v>2279.8491595864421</v>
      </c>
      <c r="Q14" s="23">
        <v>3293.806283752393</v>
      </c>
      <c r="R14" s="23">
        <v>5041.0572750954279</v>
      </c>
      <c r="S14" s="23">
        <v>4760.2051906116367</v>
      </c>
      <c r="T14" s="23">
        <v>4495.0001784741271</v>
      </c>
      <c r="U14" s="23">
        <v>7918.6709568863889</v>
      </c>
      <c r="V14" s="23">
        <v>7456.4826546013637</v>
      </c>
      <c r="W14" s="23">
        <v>8486.2789842138864</v>
      </c>
    </row>
    <row r="15" spans="1:23">
      <c r="A15" s="27" t="s">
        <v>36</v>
      </c>
      <c r="B15" s="27" t="s">
        <v>69</v>
      </c>
      <c r="C15" s="23">
        <v>0</v>
      </c>
      <c r="D15" s="23">
        <v>0</v>
      </c>
      <c r="E15" s="23">
        <v>5.6256530222997391E-4</v>
      </c>
      <c r="F15" s="23">
        <v>2.4919424601516562</v>
      </c>
      <c r="G15" s="23">
        <v>2.3531391150447125</v>
      </c>
      <c r="H15" s="23">
        <v>651.93390754450786</v>
      </c>
      <c r="I15" s="23">
        <v>2229.5239093636483</v>
      </c>
      <c r="J15" s="23">
        <v>4589.347721082625</v>
      </c>
      <c r="K15" s="23">
        <v>5693.2748149908102</v>
      </c>
      <c r="L15" s="23">
        <v>5376.0857818126169</v>
      </c>
      <c r="M15" s="23">
        <v>6547.3145520461967</v>
      </c>
      <c r="N15" s="23">
        <v>6648.2248057281895</v>
      </c>
      <c r="O15" s="23">
        <v>6277.8326849577406</v>
      </c>
      <c r="P15" s="23">
        <v>5928.0762013115409</v>
      </c>
      <c r="Q15" s="23">
        <v>8557.654352876214</v>
      </c>
      <c r="R15" s="23">
        <v>17728.758570123191</v>
      </c>
      <c r="S15" s="23">
        <v>18854.846905525177</v>
      </c>
      <c r="T15" s="23">
        <v>17804.388006759047</v>
      </c>
      <c r="U15" s="23">
        <v>18196.372884032786</v>
      </c>
      <c r="V15" s="23">
        <v>17134.306946856457</v>
      </c>
      <c r="W15" s="23">
        <v>23516.705301389004</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23071.395131357698</v>
      </c>
      <c r="D17" s="28">
        <v>21786.021138992543</v>
      </c>
      <c r="E17" s="28">
        <v>24723.358169051313</v>
      </c>
      <c r="F17" s="28">
        <v>-118977.30802816495</v>
      </c>
      <c r="G17" s="28">
        <v>594414.63108020206</v>
      </c>
      <c r="H17" s="28">
        <v>101300.4022892386</v>
      </c>
      <c r="I17" s="28">
        <v>258565.45810323476</v>
      </c>
      <c r="J17" s="28">
        <v>245680.27403584984</v>
      </c>
      <c r="K17" s="28">
        <v>-14976.715961225669</v>
      </c>
      <c r="L17" s="28">
        <v>23924.927279173018</v>
      </c>
      <c r="M17" s="28">
        <v>376768.84916929575</v>
      </c>
      <c r="N17" s="28">
        <v>579951.26036709419</v>
      </c>
      <c r="O17" s="28">
        <v>463573.20113719563</v>
      </c>
      <c r="P17" s="28">
        <v>226341.47569629396</v>
      </c>
      <c r="Q17" s="28">
        <v>292513.76258190192</v>
      </c>
      <c r="R17" s="28">
        <v>308800.93577057333</v>
      </c>
      <c r="S17" s="28">
        <v>489179.4085432557</v>
      </c>
      <c r="T17" s="28">
        <v>518908.78098362905</v>
      </c>
      <c r="U17" s="28">
        <v>319715.52037741966</v>
      </c>
      <c r="V17" s="28">
        <v>317369.30180461775</v>
      </c>
      <c r="W17" s="28">
        <v>355428.35649004113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-21025.503591232304</v>
      </c>
      <c r="G20" s="23">
        <v>664094.56761511869</v>
      </c>
      <c r="H20" s="23">
        <v>-82863.185243480533</v>
      </c>
      <c r="I20" s="23">
        <v>-78454.847055301419</v>
      </c>
      <c r="J20" s="23">
        <v>-73875.680581035034</v>
      </c>
      <c r="K20" s="23">
        <v>-42709.913251852391</v>
      </c>
      <c r="L20" s="23">
        <v>-40330.418543370273</v>
      </c>
      <c r="M20" s="23">
        <v>-38686.73086932506</v>
      </c>
      <c r="N20" s="23">
        <v>243954.09436955809</v>
      </c>
      <c r="O20" s="23">
        <v>-1.1878110280108798E-3</v>
      </c>
      <c r="P20" s="23">
        <v>-1.9251615143392779E-3</v>
      </c>
      <c r="Q20" s="23">
        <v>-4.62094002573378E-4</v>
      </c>
      <c r="R20" s="23">
        <v>-4.3512300659333199E-4</v>
      </c>
      <c r="S20" s="23">
        <v>-4.1088102591727097E-4</v>
      </c>
      <c r="T20" s="23">
        <v>-3.87989637184622E-4</v>
      </c>
      <c r="U20" s="23">
        <v>-3.6734851013654903E-4</v>
      </c>
      <c r="V20" s="23">
        <v>-3.4590751515502401E-4</v>
      </c>
      <c r="W20" s="23">
        <v>-3.26635991537497E-4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1.80262144314014E-5</v>
      </c>
      <c r="D22" s="23">
        <v>1.7021921081505099E-5</v>
      </c>
      <c r="E22" s="23">
        <v>1.76235880756616E-5</v>
      </c>
      <c r="F22" s="23">
        <v>2.1219843764865202E-5</v>
      </c>
      <c r="G22" s="23">
        <v>2.0037623944947299E-5</v>
      </c>
      <c r="H22" s="23">
        <v>1.8921269063437699E-5</v>
      </c>
      <c r="I22" s="23">
        <v>1.7914653728339499E-5</v>
      </c>
      <c r="J22" s="23">
        <v>1.8219975456128303E-5</v>
      </c>
      <c r="K22" s="23">
        <v>1.9084586203538099E-5</v>
      </c>
      <c r="L22" s="23">
        <v>1.8021327853723498E-5</v>
      </c>
      <c r="M22" s="23">
        <v>1.7062589572714502E-5</v>
      </c>
      <c r="N22" s="23">
        <v>2.15510641629618E-5</v>
      </c>
      <c r="O22" s="23">
        <v>2.0350391081854502E-5</v>
      </c>
      <c r="P22" s="23">
        <v>1.9216611024534602E-5</v>
      </c>
      <c r="Q22" s="23">
        <v>2.3262641732712101E-5</v>
      </c>
      <c r="R22" s="23">
        <v>2.23816063099266E-5</v>
      </c>
      <c r="S22" s="23">
        <v>3.5574899667976004E-5</v>
      </c>
      <c r="T22" s="23">
        <v>3.3592917522155095E-5</v>
      </c>
      <c r="U22" s="23">
        <v>3.1805767526289803E-5</v>
      </c>
      <c r="V22" s="23">
        <v>2.9949363367576301E-5</v>
      </c>
      <c r="W22" s="23">
        <v>2.9625198751710597E-5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7.8814975329895401E-6</v>
      </c>
      <c r="D24" s="23">
        <v>7.8645084852366805E-6</v>
      </c>
      <c r="E24" s="23">
        <v>7.9186662223900195E-6</v>
      </c>
      <c r="F24" s="23">
        <v>8.7540693322759802E-6</v>
      </c>
      <c r="G24" s="23">
        <v>8.2663544186210604E-6</v>
      </c>
      <c r="H24" s="23">
        <v>7.8058115352497493E-6</v>
      </c>
      <c r="I24" s="23">
        <v>7.8021893725486796E-6</v>
      </c>
      <c r="J24" s="23">
        <v>7.8196230384738899E-6</v>
      </c>
      <c r="K24" s="23">
        <v>8.9775596237418704E-6</v>
      </c>
      <c r="L24" s="23">
        <v>8.4773934095468492E-6</v>
      </c>
      <c r="M24" s="23">
        <v>8.026394368251079E-6</v>
      </c>
      <c r="N24" s="23">
        <v>1.6272209790957199E-5</v>
      </c>
      <c r="O24" s="23">
        <v>1.5365637191182301E-5</v>
      </c>
      <c r="P24" s="23">
        <v>1.45095724135913E-5</v>
      </c>
      <c r="Q24" s="23">
        <v>1.45722988308786E-5</v>
      </c>
      <c r="R24" s="23">
        <v>4.2056020509604803E-5</v>
      </c>
      <c r="S24" s="23">
        <v>5.3188250775331497E-5</v>
      </c>
      <c r="T24" s="23">
        <v>5.0224977107997803E-5</v>
      </c>
      <c r="U24" s="23">
        <v>4.7552998183520799E-5</v>
      </c>
      <c r="V24" s="23">
        <v>4.4777476935237196E-5</v>
      </c>
      <c r="W24" s="23">
        <v>4.22827921814124E-5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1.3249063151565487E-3</v>
      </c>
      <c r="D26" s="23">
        <v>1.4086890463619211E-3</v>
      </c>
      <c r="E26" s="23">
        <v>1.6375742649623406E-3</v>
      </c>
      <c r="F26" s="23">
        <v>2.0208012543376442E-2</v>
      </c>
      <c r="G26" s="23">
        <v>32202.562186749496</v>
      </c>
      <c r="H26" s="23">
        <v>30408.463082439222</v>
      </c>
      <c r="I26" s="23">
        <v>28790.726705829249</v>
      </c>
      <c r="J26" s="23">
        <v>32140.554509801794</v>
      </c>
      <c r="K26" s="23">
        <v>30349.910200674054</v>
      </c>
      <c r="L26" s="23">
        <v>28659.027842516087</v>
      </c>
      <c r="M26" s="23">
        <v>27134.361960460137</v>
      </c>
      <c r="N26" s="23">
        <v>77429.981104176739</v>
      </c>
      <c r="O26" s="23">
        <v>89697.454102567222</v>
      </c>
      <c r="P26" s="23">
        <v>84700.145488457129</v>
      </c>
      <c r="Q26" s="23">
        <v>84420.450982613547</v>
      </c>
      <c r="R26" s="23">
        <v>79493.09068206478</v>
      </c>
      <c r="S26" s="23">
        <v>76462.381083983288</v>
      </c>
      <c r="T26" s="23">
        <v>72202.437330142551</v>
      </c>
      <c r="U26" s="23">
        <v>74156.803793043713</v>
      </c>
      <c r="V26" s="23">
        <v>69828.500911224706</v>
      </c>
      <c r="W26" s="23">
        <v>90855.597159291865</v>
      </c>
    </row>
    <row r="27" spans="1:23">
      <c r="A27" s="27" t="s">
        <v>119</v>
      </c>
      <c r="B27" s="27" t="s">
        <v>64</v>
      </c>
      <c r="C27" s="23">
        <v>1.180319296496703E-4</v>
      </c>
      <c r="D27" s="23">
        <v>2.5368653973247891E-4</v>
      </c>
      <c r="E27" s="23">
        <v>2.4019036458975825E-4</v>
      </c>
      <c r="F27" s="23">
        <v>2.423194167620573E-4</v>
      </c>
      <c r="G27" s="23">
        <v>18597.550223072274</v>
      </c>
      <c r="H27" s="23">
        <v>26018.176055045849</v>
      </c>
      <c r="I27" s="23">
        <v>24634.003837785931</v>
      </c>
      <c r="J27" s="23">
        <v>23196.193318248548</v>
      </c>
      <c r="K27" s="23">
        <v>28602.503187213697</v>
      </c>
      <c r="L27" s="23">
        <v>29448.014541232547</v>
      </c>
      <c r="M27" s="23">
        <v>27881.374229856701</v>
      </c>
      <c r="N27" s="23">
        <v>34271.483889848212</v>
      </c>
      <c r="O27" s="23">
        <v>32362.118872244515</v>
      </c>
      <c r="P27" s="23">
        <v>30559.130180656943</v>
      </c>
      <c r="Q27" s="23">
        <v>39033.672828960727</v>
      </c>
      <c r="R27" s="23">
        <v>49511.927260637865</v>
      </c>
      <c r="S27" s="23">
        <v>47713.262553568937</v>
      </c>
      <c r="T27" s="23">
        <v>45929.248242896647</v>
      </c>
      <c r="U27" s="23">
        <v>46594.831053736074</v>
      </c>
      <c r="V27" s="23">
        <v>46099.101505045663</v>
      </c>
      <c r="W27" s="23">
        <v>43530.785177191647</v>
      </c>
    </row>
    <row r="28" spans="1:23">
      <c r="A28" s="27" t="s">
        <v>119</v>
      </c>
      <c r="B28" s="27" t="s">
        <v>32</v>
      </c>
      <c r="C28" s="23">
        <v>4.3203281167487499E-5</v>
      </c>
      <c r="D28" s="23">
        <v>4.0796299483378296E-5</v>
      </c>
      <c r="E28" s="23">
        <v>3.8625928112539395E-5</v>
      </c>
      <c r="F28" s="23">
        <v>3.6371452300156693E-5</v>
      </c>
      <c r="G28" s="23">
        <v>3.4345091867680696E-5</v>
      </c>
      <c r="H28" s="23">
        <v>4.7977268505140002E-5</v>
      </c>
      <c r="I28" s="23">
        <v>6.9910781894962093E-5</v>
      </c>
      <c r="J28" s="23">
        <v>8.8595370389887409E-5</v>
      </c>
      <c r="K28" s="23">
        <v>8.3659462096287497E-5</v>
      </c>
      <c r="L28" s="23">
        <v>2.5107448419293397E-3</v>
      </c>
      <c r="M28" s="23">
        <v>612.95454480069498</v>
      </c>
      <c r="N28" s="23">
        <v>577.178289527792</v>
      </c>
      <c r="O28" s="23">
        <v>1026.8176813647899</v>
      </c>
      <c r="P28" s="23">
        <v>969.61065251938692</v>
      </c>
      <c r="Q28" s="23">
        <v>1346.41783990868</v>
      </c>
      <c r="R28" s="23">
        <v>1836.64774726256</v>
      </c>
      <c r="S28" s="23">
        <v>1734.32270693326</v>
      </c>
      <c r="T28" s="23">
        <v>1637.6984951346301</v>
      </c>
      <c r="U28" s="23">
        <v>2363.31608166044</v>
      </c>
      <c r="V28" s="23">
        <v>2225.3766403712903</v>
      </c>
      <c r="W28" s="23">
        <v>2101.3952119780001</v>
      </c>
    </row>
    <row r="29" spans="1:23">
      <c r="A29" s="27" t="s">
        <v>119</v>
      </c>
      <c r="B29" s="27" t="s">
        <v>69</v>
      </c>
      <c r="C29" s="23">
        <v>0</v>
      </c>
      <c r="D29" s="23">
        <v>0</v>
      </c>
      <c r="E29" s="23">
        <v>1.600867032266263E-4</v>
      </c>
      <c r="F29" s="23">
        <v>1.899384815671105E-4</v>
      </c>
      <c r="G29" s="23">
        <v>1.793564508998758E-4</v>
      </c>
      <c r="H29" s="23">
        <v>1.9032912749432422E-4</v>
      </c>
      <c r="I29" s="23">
        <v>2.0526218032881698E-4</v>
      </c>
      <c r="J29" s="23">
        <v>2.0432969512367E-4</v>
      </c>
      <c r="K29" s="23">
        <v>2.8551134552315307E-4</v>
      </c>
      <c r="L29" s="23">
        <v>2.6960466990248901E-4</v>
      </c>
      <c r="M29" s="23">
        <v>2.8180730757032302E-4</v>
      </c>
      <c r="N29" s="23">
        <v>1.200151918852344E-3</v>
      </c>
      <c r="O29" s="23">
        <v>1.1332879305448991E-3</v>
      </c>
      <c r="P29" s="23">
        <v>1.0701491314090499E-3</v>
      </c>
      <c r="Q29" s="23">
        <v>1329.0595824993638</v>
      </c>
      <c r="R29" s="23">
        <v>10922.072934893869</v>
      </c>
      <c r="S29" s="23">
        <v>10402.346784481899</v>
      </c>
      <c r="T29" s="23">
        <v>9822.8014928885623</v>
      </c>
      <c r="U29" s="23">
        <v>9300.2264698700019</v>
      </c>
      <c r="V29" s="23">
        <v>8757.4010505062379</v>
      </c>
      <c r="W29" s="23">
        <v>9766.0739772650977</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1.4688459567706101E-3</v>
      </c>
      <c r="D31" s="28">
        <v>1.6872620156611418E-3</v>
      </c>
      <c r="E31" s="28">
        <v>1.9033068838501504E-3</v>
      </c>
      <c r="F31" s="28">
        <v>-21025.483110926434</v>
      </c>
      <c r="G31" s="28">
        <v>714894.68005324446</v>
      </c>
      <c r="H31" s="28">
        <v>-26436.546079268381</v>
      </c>
      <c r="I31" s="28">
        <v>-25030.116485969396</v>
      </c>
      <c r="J31" s="28">
        <v>-18538.932726945106</v>
      </c>
      <c r="K31" s="28">
        <v>16242.500164097506</v>
      </c>
      <c r="L31" s="28">
        <v>17776.623866877078</v>
      </c>
      <c r="M31" s="28">
        <v>16329.005346080758</v>
      </c>
      <c r="N31" s="28">
        <v>355655.55940140632</v>
      </c>
      <c r="O31" s="28">
        <v>122059.57182271674</v>
      </c>
      <c r="P31" s="28">
        <v>115259.27377767874</v>
      </c>
      <c r="Q31" s="28">
        <v>123454.12338731521</v>
      </c>
      <c r="R31" s="28">
        <v>129005.01757201727</v>
      </c>
      <c r="S31" s="28">
        <v>124175.64331543434</v>
      </c>
      <c r="T31" s="28">
        <v>118131.68526886746</v>
      </c>
      <c r="U31" s="28">
        <v>120751.63455879004</v>
      </c>
      <c r="V31" s="28">
        <v>115927.6021450897</v>
      </c>
      <c r="W31" s="28">
        <v>134386.3820817555</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-55460.698402094509</v>
      </c>
      <c r="G34" s="23">
        <v>-84099.870401197564</v>
      </c>
      <c r="H34" s="23">
        <v>145766.28886851534</v>
      </c>
      <c r="I34" s="23">
        <v>22839.694130663574</v>
      </c>
      <c r="J34" s="23">
        <v>-66101.870029450147</v>
      </c>
      <c r="K34" s="23">
        <v>-62419.141104498245</v>
      </c>
      <c r="L34" s="23">
        <v>-58941.587445643418</v>
      </c>
      <c r="M34" s="23">
        <v>268040.36671538342</v>
      </c>
      <c r="N34" s="23">
        <v>81897.146173527421</v>
      </c>
      <c r="O34" s="23">
        <v>199511.96426201644</v>
      </c>
      <c r="P34" s="23">
        <v>-47746.381659657767</v>
      </c>
      <c r="Q34" s="23">
        <v>-10869.851734635249</v>
      </c>
      <c r="R34" s="23">
        <v>-9442.0418041830253</v>
      </c>
      <c r="S34" s="23">
        <v>-4.7398952692574698E-4</v>
      </c>
      <c r="T34" s="23">
        <v>-4.4758217824898895E-4</v>
      </c>
      <c r="U34" s="23">
        <v>-4.2377071598229203E-4</v>
      </c>
      <c r="V34" s="23">
        <v>-3.9903653156620167E-4</v>
      </c>
      <c r="W34" s="23">
        <v>17283.967599318912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1.7971349087024899E-5</v>
      </c>
      <c r="D36" s="23">
        <v>1.6970112446606099E-5</v>
      </c>
      <c r="E36" s="23">
        <v>1.69964299152883E-5</v>
      </c>
      <c r="F36" s="23">
        <v>2.05317066292046E-5</v>
      </c>
      <c r="G36" s="23">
        <v>1.9387824950208601E-5</v>
      </c>
      <c r="H36" s="23">
        <v>1.8307672279189101E-5</v>
      </c>
      <c r="I36" s="23">
        <v>1.7333700416921502E-5</v>
      </c>
      <c r="J36" s="23">
        <v>2.1190887693813302E-5</v>
      </c>
      <c r="K36" s="23">
        <v>2.0010281101659199E-5</v>
      </c>
      <c r="L36" s="23">
        <v>1.8895449570256501E-5</v>
      </c>
      <c r="M36" s="23">
        <v>1.7890207837409602E-5</v>
      </c>
      <c r="N36" s="23">
        <v>1.9782743220437299E-5</v>
      </c>
      <c r="O36" s="23">
        <v>2.0023522914723899E-5</v>
      </c>
      <c r="P36" s="23">
        <v>1.8907953643023501E-5</v>
      </c>
      <c r="Q36" s="23">
        <v>1.88450119941234E-5</v>
      </c>
      <c r="R36" s="23">
        <v>2.0386705446833999E-5</v>
      </c>
      <c r="S36" s="23">
        <v>3.0797569836669099E-5</v>
      </c>
      <c r="T36" s="23">
        <v>2.9081746767014699E-5</v>
      </c>
      <c r="U36" s="23">
        <v>2.8022920746880199E-5</v>
      </c>
      <c r="V36" s="23">
        <v>2.6387309640472903E-5</v>
      </c>
      <c r="W36" s="23">
        <v>2.8668645259504002E-5</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7.5766637285472794E-6</v>
      </c>
      <c r="D38" s="23">
        <v>7.5484875860212397E-6</v>
      </c>
      <c r="E38" s="23">
        <v>7.5792864569196207E-6</v>
      </c>
      <c r="F38" s="23">
        <v>7.7038742615291404E-6</v>
      </c>
      <c r="G38" s="23">
        <v>7.6790796084591702E-6</v>
      </c>
      <c r="H38" s="23">
        <v>7.6234027901298399E-6</v>
      </c>
      <c r="I38" s="23">
        <v>7.6528392264695803E-6</v>
      </c>
      <c r="J38" s="23">
        <v>1.5337561758212402E-5</v>
      </c>
      <c r="K38" s="23">
        <v>1.44830611454513E-5</v>
      </c>
      <c r="L38" s="23">
        <v>1.3676167271539399E-5</v>
      </c>
      <c r="M38" s="23">
        <v>1.29485924109557E-5</v>
      </c>
      <c r="N38" s="23">
        <v>1.45582049983792E-5</v>
      </c>
      <c r="O38" s="23">
        <v>1.4069702293250601E-5</v>
      </c>
      <c r="P38" s="23">
        <v>1.32858378550512E-5</v>
      </c>
      <c r="Q38" s="23">
        <v>1.2579028598247E-5</v>
      </c>
      <c r="R38" s="23">
        <v>3.3234889540284599E-5</v>
      </c>
      <c r="S38" s="23">
        <v>4.4896862653654204E-5</v>
      </c>
      <c r="T38" s="23">
        <v>4.2395526570814299E-5</v>
      </c>
      <c r="U38" s="23">
        <v>4.0140075995979101E-5</v>
      </c>
      <c r="V38" s="23">
        <v>3.7797224060448198E-5</v>
      </c>
      <c r="W38" s="23">
        <v>3.5691429695641096E-5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23071.38932200507</v>
      </c>
      <c r="D40" s="23">
        <v>21786.014731076924</v>
      </c>
      <c r="E40" s="23">
        <v>20626.994487267475</v>
      </c>
      <c r="F40" s="23">
        <v>31478.506347512182</v>
      </c>
      <c r="G40" s="23">
        <v>68354.188104711415</v>
      </c>
      <c r="H40" s="23">
        <v>74224.789556418167</v>
      </c>
      <c r="I40" s="23">
        <v>70322.353385273833</v>
      </c>
      <c r="J40" s="23">
        <v>90317.07254510744</v>
      </c>
      <c r="K40" s="23">
        <v>85285.243167712018</v>
      </c>
      <c r="L40" s="23">
        <v>80533.751783674117</v>
      </c>
      <c r="M40" s="23">
        <v>88202.953984755222</v>
      </c>
      <c r="N40" s="23">
        <v>100698.31378859101</v>
      </c>
      <c r="O40" s="23">
        <v>95088.115372085391</v>
      </c>
      <c r="P40" s="23">
        <v>105420.99972043448</v>
      </c>
      <c r="Q40" s="23">
        <v>116539.53350381358</v>
      </c>
      <c r="R40" s="23">
        <v>123695.21640461088</v>
      </c>
      <c r="S40" s="23">
        <v>124800.08615650235</v>
      </c>
      <c r="T40" s="23">
        <v>117847.10681242379</v>
      </c>
      <c r="U40" s="23">
        <v>111577.6169337014</v>
      </c>
      <c r="V40" s="23">
        <v>109011.69016963718</v>
      </c>
      <c r="W40" s="23">
        <v>104957.92429727006</v>
      </c>
    </row>
    <row r="41" spans="1:23">
      <c r="A41" s="27" t="s">
        <v>120</v>
      </c>
      <c r="B41" s="27" t="s">
        <v>64</v>
      </c>
      <c r="C41" s="23">
        <v>1.57452805396345E-4</v>
      </c>
      <c r="D41" s="23">
        <v>3.3063303242847721E-4</v>
      </c>
      <c r="E41" s="23">
        <v>3.130432883359088E-4</v>
      </c>
      <c r="F41" s="23">
        <v>2.9477192098582665E-4</v>
      </c>
      <c r="G41" s="23">
        <v>8.1286913762555497E-4</v>
      </c>
      <c r="H41" s="23">
        <v>2.2017443677767503E-3</v>
      </c>
      <c r="I41" s="23">
        <v>2.0846111227951704E-3</v>
      </c>
      <c r="J41" s="23">
        <v>1.9629388268991967E-3</v>
      </c>
      <c r="K41" s="23">
        <v>1.8535777395999049E-3</v>
      </c>
      <c r="L41" s="23">
        <v>603.73112236873135</v>
      </c>
      <c r="M41" s="23">
        <v>5199.0375184989225</v>
      </c>
      <c r="N41" s="23">
        <v>5068.7635210760363</v>
      </c>
      <c r="O41" s="23">
        <v>7266.2535916548741</v>
      </c>
      <c r="P41" s="23">
        <v>6861.4292627016284</v>
      </c>
      <c r="Q41" s="23">
        <v>6496.3998589239291</v>
      </c>
      <c r="R41" s="23">
        <v>6117.2251190836596</v>
      </c>
      <c r="S41" s="23">
        <v>5776.4165410933374</v>
      </c>
      <c r="T41" s="23">
        <v>5454.5954506701582</v>
      </c>
      <c r="U41" s="23">
        <v>5164.409872365205</v>
      </c>
      <c r="V41" s="23">
        <v>9130.8392759096896</v>
      </c>
      <c r="W41" s="23">
        <v>17898.798453020554</v>
      </c>
    </row>
    <row r="42" spans="1:23">
      <c r="A42" s="27" t="s">
        <v>120</v>
      </c>
      <c r="B42" s="27" t="s">
        <v>32</v>
      </c>
      <c r="C42" s="23">
        <v>4.2000714257880506E-5</v>
      </c>
      <c r="D42" s="23">
        <v>3.9660731108306596E-5</v>
      </c>
      <c r="E42" s="23">
        <v>3.7550772204336002E-5</v>
      </c>
      <c r="F42" s="23">
        <v>3.5359049912917798E-5</v>
      </c>
      <c r="G42" s="23">
        <v>3.3389093390912999E-5</v>
      </c>
      <c r="H42" s="23">
        <v>4.9416499161104698E-5</v>
      </c>
      <c r="I42" s="23">
        <v>7.3049540021084895E-5</v>
      </c>
      <c r="J42" s="23">
        <v>1169.90459316798</v>
      </c>
      <c r="K42" s="23">
        <v>1104.72577221237</v>
      </c>
      <c r="L42" s="23">
        <v>1557.09776117465</v>
      </c>
      <c r="M42" s="23">
        <v>1560.4876826748798</v>
      </c>
      <c r="N42" s="23">
        <v>1469.40684894419</v>
      </c>
      <c r="O42" s="23">
        <v>1387.5418783574901</v>
      </c>
      <c r="P42" s="23">
        <v>1310.23784503203</v>
      </c>
      <c r="Q42" s="23">
        <v>1240.5329270895099</v>
      </c>
      <c r="R42" s="23">
        <v>2181.5344501783097</v>
      </c>
      <c r="S42" s="23">
        <v>2059.9947586795101</v>
      </c>
      <c r="T42" s="23">
        <v>1945.22640036246</v>
      </c>
      <c r="U42" s="23">
        <v>3005.8076956628001</v>
      </c>
      <c r="V42" s="23">
        <v>2830.3680084453999</v>
      </c>
      <c r="W42" s="23">
        <v>2672.6798947050597</v>
      </c>
    </row>
    <row r="43" spans="1:23">
      <c r="A43" s="27" t="s">
        <v>120</v>
      </c>
      <c r="B43" s="27" t="s">
        <v>69</v>
      </c>
      <c r="C43" s="23">
        <v>0</v>
      </c>
      <c r="D43" s="23">
        <v>0</v>
      </c>
      <c r="E43" s="23">
        <v>7.169470280154421E-5</v>
      </c>
      <c r="F43" s="23">
        <v>8.4553222445322594E-5</v>
      </c>
      <c r="G43" s="23">
        <v>8.4793923349193409E-5</v>
      </c>
      <c r="H43" s="23">
        <v>9.2664722579631403E-5</v>
      </c>
      <c r="I43" s="23">
        <v>9.8138861681146494E-5</v>
      </c>
      <c r="J43" s="23">
        <v>2.5969521143381002E-4</v>
      </c>
      <c r="K43" s="23">
        <v>2.4522682846658198E-4</v>
      </c>
      <c r="L43" s="23">
        <v>2.3156452160884601E-4</v>
      </c>
      <c r="M43" s="23">
        <v>2.1924524229757899E-4</v>
      </c>
      <c r="N43" s="23">
        <v>5.0779444578835295E-4</v>
      </c>
      <c r="O43" s="23">
        <v>4.7950372579496698E-4</v>
      </c>
      <c r="P43" s="23">
        <v>4.5278916490371703E-4</v>
      </c>
      <c r="Q43" s="23">
        <v>4.2870068989550098E-4</v>
      </c>
      <c r="R43" s="23">
        <v>1.92749451026928E-3</v>
      </c>
      <c r="S43" s="23">
        <v>2025.0366952821801</v>
      </c>
      <c r="T43" s="23">
        <v>1912.2159533506299</v>
      </c>
      <c r="U43" s="23">
        <v>1810.4856784833098</v>
      </c>
      <c r="V43" s="23">
        <v>1704.81323589724</v>
      </c>
      <c r="W43" s="23">
        <v>5567.9768525109803</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23071.389505005889</v>
      </c>
      <c r="D45" s="28">
        <v>21786.015086228555</v>
      </c>
      <c r="E45" s="28">
        <v>20626.994824886478</v>
      </c>
      <c r="F45" s="28">
        <v>-23982.191731574829</v>
      </c>
      <c r="G45" s="28">
        <v>-15745.681456550115</v>
      </c>
      <c r="H45" s="28">
        <v>219991.08065260894</v>
      </c>
      <c r="I45" s="28">
        <v>93162.049625535074</v>
      </c>
      <c r="J45" s="28">
        <v>24215.204515124569</v>
      </c>
      <c r="K45" s="28">
        <v>22866.103951284855</v>
      </c>
      <c r="L45" s="28">
        <v>22195.895492971049</v>
      </c>
      <c r="M45" s="28">
        <v>361442.3582494763</v>
      </c>
      <c r="N45" s="28">
        <v>187664.2235175354</v>
      </c>
      <c r="O45" s="28">
        <v>301866.33325984993</v>
      </c>
      <c r="P45" s="28">
        <v>64536.047355672134</v>
      </c>
      <c r="Q45" s="28">
        <v>112166.0816595263</v>
      </c>
      <c r="R45" s="28">
        <v>120370.3997731331</v>
      </c>
      <c r="S45" s="28">
        <v>130576.5022993006</v>
      </c>
      <c r="T45" s="28">
        <v>123301.70188698905</v>
      </c>
      <c r="U45" s="28">
        <v>116742.02645045888</v>
      </c>
      <c r="V45" s="28">
        <v>118142.52911069487</v>
      </c>
      <c r="W45" s="28">
        <v>140140.6904139696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-81684.178139592928</v>
      </c>
      <c r="G49" s="23">
        <v>-115665.31714753235</v>
      </c>
      <c r="H49" s="23">
        <v>-109221.26421438306</v>
      </c>
      <c r="I49" s="23">
        <v>168103.99576155256</v>
      </c>
      <c r="J49" s="23">
        <v>197498.52073640385</v>
      </c>
      <c r="K49" s="23">
        <v>-116762.43665729633</v>
      </c>
      <c r="L49" s="23">
        <v>-83241.569471498733</v>
      </c>
      <c r="M49" s="23">
        <v>-75167.627676246644</v>
      </c>
      <c r="N49" s="23">
        <v>-44974.42560821517</v>
      </c>
      <c r="O49" s="23">
        <v>-42468.768265370345</v>
      </c>
      <c r="P49" s="23">
        <v>-40102.708452340317</v>
      </c>
      <c r="Q49" s="23">
        <v>-37969.236264415042</v>
      </c>
      <c r="R49" s="23">
        <v>-35753.089521652895</v>
      </c>
      <c r="S49" s="23">
        <v>123595.1888665141</v>
      </c>
      <c r="T49" s="23">
        <v>166165.02375073559</v>
      </c>
      <c r="U49" s="23">
        <v>-30184.20991200949</v>
      </c>
      <c r="V49" s="23">
        <v>-28422.451049821335</v>
      </c>
      <c r="W49" s="23">
        <v>-26838.952823628872</v>
      </c>
    </row>
    <row r="50" spans="1:23">
      <c r="A50" s="27" t="s">
        <v>121</v>
      </c>
      <c r="B50" s="27" t="s">
        <v>18</v>
      </c>
      <c r="C50" s="23">
        <v>1.6263730628230802E-5</v>
      </c>
      <c r="D50" s="23">
        <v>1.5357630427515102E-5</v>
      </c>
      <c r="E50" s="23">
        <v>1.5678649854709702E-5</v>
      </c>
      <c r="F50" s="23">
        <v>4.7029685630172794E-5</v>
      </c>
      <c r="G50" s="23">
        <v>4.4409523715099799E-5</v>
      </c>
      <c r="H50" s="23">
        <v>4.1935338715866401E-5</v>
      </c>
      <c r="I50" s="23">
        <v>4.5405420808832302E-5</v>
      </c>
      <c r="J50" s="23">
        <v>4.4182996906238696E-5</v>
      </c>
      <c r="K50" s="23">
        <v>4.1721432380847898E-5</v>
      </c>
      <c r="L50" s="23">
        <v>3.9397008844908803E-5</v>
      </c>
      <c r="M50" s="23">
        <v>3.7301080018606501E-5</v>
      </c>
      <c r="N50" s="23">
        <v>3.5123931486856306E-5</v>
      </c>
      <c r="O50" s="23">
        <v>3.3167074102922396E-5</v>
      </c>
      <c r="P50" s="23">
        <v>3.1319238991238701E-5</v>
      </c>
      <c r="Q50" s="23">
        <v>2.9653049152360298E-5</v>
      </c>
      <c r="R50" s="23">
        <v>2.7922292498886099E-5</v>
      </c>
      <c r="S50" s="23">
        <v>3.3889622717982601E-5</v>
      </c>
      <c r="T50" s="23">
        <v>3.2001532300791194E-5</v>
      </c>
      <c r="U50" s="23">
        <v>3.5313191780358499E-5</v>
      </c>
      <c r="V50" s="23">
        <v>3.3252070129251703E-5</v>
      </c>
      <c r="W50" s="23">
        <v>3.1399499639303396E-5</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7.1562750969315599E-6</v>
      </c>
      <c r="D52" s="23">
        <v>7.1099296153179599E-6</v>
      </c>
      <c r="E52" s="23">
        <v>7.2099083919952695E-6</v>
      </c>
      <c r="F52" s="23">
        <v>7.3926946991910694E-6</v>
      </c>
      <c r="G52" s="23">
        <v>7.3170594216428005E-6</v>
      </c>
      <c r="H52" s="23">
        <v>7.2786320123849305E-6</v>
      </c>
      <c r="I52" s="23">
        <v>7.3205187791951802E-6</v>
      </c>
      <c r="J52" s="23">
        <v>7.3349371697792003E-6</v>
      </c>
      <c r="K52" s="23">
        <v>7.3307319529945901E-6</v>
      </c>
      <c r="L52" s="23">
        <v>7.2740992009689007E-6</v>
      </c>
      <c r="M52" s="23">
        <v>7.27132505176222E-6</v>
      </c>
      <c r="N52" s="23">
        <v>7.3113630105061397E-6</v>
      </c>
      <c r="O52" s="23">
        <v>7.3150895166440603E-6</v>
      </c>
      <c r="P52" s="23">
        <v>7.6399054248719396E-6</v>
      </c>
      <c r="Q52" s="23">
        <v>1.10150018442359E-5</v>
      </c>
      <c r="R52" s="23">
        <v>1.22975220056091E-5</v>
      </c>
      <c r="S52" s="23">
        <v>1.16123909362192E-5</v>
      </c>
      <c r="T52" s="23">
        <v>1.09654305309704E-5</v>
      </c>
      <c r="U52" s="23">
        <v>1.89631322697749E-5</v>
      </c>
      <c r="V52" s="23">
        <v>1.7856312961649498E-5</v>
      </c>
      <c r="W52" s="23">
        <v>3.3208938831631202E-5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8.4728447615616616E-4</v>
      </c>
      <c r="D54" s="23">
        <v>8.6896477407826152E-4</v>
      </c>
      <c r="E54" s="23">
        <v>8.5576347872163107E-4</v>
      </c>
      <c r="F54" s="23">
        <v>1.4861039503144544E-3</v>
      </c>
      <c r="G54" s="23">
        <v>1.5095465315561178E-3</v>
      </c>
      <c r="H54" s="23">
        <v>1.8605642869086757E-3</v>
      </c>
      <c r="I54" s="23">
        <v>3.871380535053938E-3</v>
      </c>
      <c r="J54" s="23">
        <v>4826.0345888919192</v>
      </c>
      <c r="K54" s="23">
        <v>18593.827569349585</v>
      </c>
      <c r="L54" s="23">
        <v>17557.910959914036</v>
      </c>
      <c r="M54" s="23">
        <v>16623.829030128829</v>
      </c>
      <c r="N54" s="23">
        <v>15653.548743970836</v>
      </c>
      <c r="O54" s="23">
        <v>14781.443652636972</v>
      </c>
      <c r="P54" s="23">
        <v>20852.956121399824</v>
      </c>
      <c r="Q54" s="23">
        <v>24228.423005057633</v>
      </c>
      <c r="R54" s="23">
        <v>22814.285463903034</v>
      </c>
      <c r="S54" s="23">
        <v>35796.694128152914</v>
      </c>
      <c r="T54" s="23">
        <v>37980.333183560862</v>
      </c>
      <c r="U54" s="23">
        <v>35959.78713951158</v>
      </c>
      <c r="V54" s="23">
        <v>37041.252566568604</v>
      </c>
      <c r="W54" s="23">
        <v>34977.575594012866</v>
      </c>
    </row>
    <row r="55" spans="1:23">
      <c r="A55" s="27" t="s">
        <v>121</v>
      </c>
      <c r="B55" s="27" t="s">
        <v>64</v>
      </c>
      <c r="C55" s="23">
        <v>4.2937014382495695E-5</v>
      </c>
      <c r="D55" s="23">
        <v>5.8025861206651708E-5</v>
      </c>
      <c r="E55" s="23">
        <v>5.4938873672831477E-5</v>
      </c>
      <c r="F55" s="23">
        <v>6.9336543197949608E-5</v>
      </c>
      <c r="G55" s="23">
        <v>1.9257530235496963E-4</v>
      </c>
      <c r="H55" s="23">
        <v>2.8015316485593299E-4</v>
      </c>
      <c r="I55" s="23">
        <v>9.365439461637183E-3</v>
      </c>
      <c r="J55" s="23">
        <v>8.8200093778078425E-3</v>
      </c>
      <c r="K55" s="23">
        <v>2239.9735594073463</v>
      </c>
      <c r="L55" s="23">
        <v>5610.9283860039686</v>
      </c>
      <c r="M55" s="23">
        <v>12822.276692884105</v>
      </c>
      <c r="N55" s="23">
        <v>13018.978470483091</v>
      </c>
      <c r="O55" s="23">
        <v>13929.774192093597</v>
      </c>
      <c r="P55" s="23">
        <v>13153.705559385771</v>
      </c>
      <c r="Q55" s="23">
        <v>13598.512322555182</v>
      </c>
      <c r="R55" s="23">
        <v>12804.809277841399</v>
      </c>
      <c r="S55" s="23">
        <v>12091.415972356612</v>
      </c>
      <c r="T55" s="23">
        <v>11417.768318973905</v>
      </c>
      <c r="U55" s="23">
        <v>10810.340739791591</v>
      </c>
      <c r="V55" s="23">
        <v>10179.374626809991</v>
      </c>
      <c r="W55" s="23">
        <v>11849.043049090804</v>
      </c>
    </row>
    <row r="56" spans="1:23">
      <c r="A56" s="27" t="s">
        <v>121</v>
      </c>
      <c r="B56" s="27" t="s">
        <v>32</v>
      </c>
      <c r="C56" s="23">
        <v>4.2482392517976195E-5</v>
      </c>
      <c r="D56" s="23">
        <v>4.0115573657818396E-5</v>
      </c>
      <c r="E56" s="23">
        <v>3.7981417038363804E-5</v>
      </c>
      <c r="F56" s="23">
        <v>3.5764559341546E-5</v>
      </c>
      <c r="G56" s="23">
        <v>3.3772010698270199E-5</v>
      </c>
      <c r="H56" s="23">
        <v>4.9761683837397502E-5</v>
      </c>
      <c r="I56" s="23">
        <v>6.8762548785180808E-5</v>
      </c>
      <c r="J56" s="23">
        <v>7.4540553640070002E-5</v>
      </c>
      <c r="K56" s="23">
        <v>7.0387680467325203E-5</v>
      </c>
      <c r="L56" s="23">
        <v>2.7711449899387304E-4</v>
      </c>
      <c r="M56" s="23">
        <v>2.6237195168745097E-4</v>
      </c>
      <c r="N56" s="23">
        <v>2.47058113345402E-4</v>
      </c>
      <c r="O56" s="23">
        <v>2.33293780228489E-4</v>
      </c>
      <c r="P56" s="23">
        <v>2.2029629853607599E-4</v>
      </c>
      <c r="Q56" s="23">
        <v>3.978669102775E-4</v>
      </c>
      <c r="R56" s="23">
        <v>3.7464465078499896E-4</v>
      </c>
      <c r="S56" s="23">
        <v>3.5377209693907404E-4</v>
      </c>
      <c r="T56" s="23">
        <v>3.3406241437167498E-4</v>
      </c>
      <c r="U56" s="23">
        <v>2.6153932702658602E-3</v>
      </c>
      <c r="V56" s="23">
        <v>2.4627408640763198E-3</v>
      </c>
      <c r="W56" s="23">
        <v>1.3926612786682301E-2</v>
      </c>
    </row>
    <row r="57" spans="1:23">
      <c r="A57" s="27" t="s">
        <v>121</v>
      </c>
      <c r="B57" s="27" t="s">
        <v>69</v>
      </c>
      <c r="C57" s="23">
        <v>0</v>
      </c>
      <c r="D57" s="23">
        <v>0</v>
      </c>
      <c r="E57" s="23">
        <v>8.17526060792633E-5</v>
      </c>
      <c r="F57" s="23">
        <v>2.4914222923119103</v>
      </c>
      <c r="G57" s="23">
        <v>2.3526178389712498</v>
      </c>
      <c r="H57" s="23">
        <v>651.93335937455902</v>
      </c>
      <c r="I57" s="23">
        <v>2229.5233410379797</v>
      </c>
      <c r="J57" s="23">
        <v>4589.3469936935699</v>
      </c>
      <c r="K57" s="23">
        <v>5693.2740164778907</v>
      </c>
      <c r="L57" s="23">
        <v>5376.0849995800299</v>
      </c>
      <c r="M57" s="23">
        <v>6547.3137619082599</v>
      </c>
      <c r="N57" s="23">
        <v>6648.2227949449798</v>
      </c>
      <c r="O57" s="23">
        <v>6277.8307768648301</v>
      </c>
      <c r="P57" s="23">
        <v>5928.0743859724107</v>
      </c>
      <c r="Q57" s="23">
        <v>7228.5939981841693</v>
      </c>
      <c r="R57" s="23">
        <v>6806.68335104166</v>
      </c>
      <c r="S57" s="23">
        <v>6427.4630299745204</v>
      </c>
      <c r="T57" s="23">
        <v>6069.3701867837099</v>
      </c>
      <c r="U57" s="23">
        <v>7085.6603281196103</v>
      </c>
      <c r="V57" s="23">
        <v>6672.09227668113</v>
      </c>
      <c r="W57" s="23">
        <v>8182.6540776592901</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9.1364149626382417E-4</v>
      </c>
      <c r="D59" s="28">
        <v>9.494581953277463E-4</v>
      </c>
      <c r="E59" s="28">
        <v>9.3359091064116749E-4</v>
      </c>
      <c r="F59" s="28">
        <v>-81684.176529730059</v>
      </c>
      <c r="G59" s="28">
        <v>-115665.31539368394</v>
      </c>
      <c r="H59" s="28">
        <v>-109221.26202445163</v>
      </c>
      <c r="I59" s="28">
        <v>168104.00905109849</v>
      </c>
      <c r="J59" s="28">
        <v>202324.56419682311</v>
      </c>
      <c r="K59" s="28">
        <v>-95928.635479487246</v>
      </c>
      <c r="L59" s="28">
        <v>-60072.730078909619</v>
      </c>
      <c r="M59" s="28">
        <v>-45721.521908661292</v>
      </c>
      <c r="N59" s="28">
        <v>-16301.89835132595</v>
      </c>
      <c r="O59" s="28">
        <v>-13757.550380157614</v>
      </c>
      <c r="P59" s="28">
        <v>-6096.0467325955779</v>
      </c>
      <c r="Q59" s="28">
        <v>-142.3008961341784</v>
      </c>
      <c r="R59" s="28">
        <v>-133.99473968864186</v>
      </c>
      <c r="S59" s="28">
        <v>171483.29901252565</v>
      </c>
      <c r="T59" s="28">
        <v>215563.12529623733</v>
      </c>
      <c r="U59" s="28">
        <v>16585.918021570003</v>
      </c>
      <c r="V59" s="28">
        <v>18798.176194665641</v>
      </c>
      <c r="W59" s="28">
        <v>19987.665884083239</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1.6068251141219297E-5</v>
      </c>
      <c r="D64" s="23">
        <v>1.51730416768584E-5</v>
      </c>
      <c r="E64" s="23">
        <v>1.76967605915451E-5</v>
      </c>
      <c r="F64" s="23">
        <v>1.9463725311180901E-5</v>
      </c>
      <c r="G64" s="23">
        <v>1.83793440081283E-5</v>
      </c>
      <c r="H64" s="23">
        <v>1.7355376772352798E-5</v>
      </c>
      <c r="I64" s="23">
        <v>1.6432067223353499E-5</v>
      </c>
      <c r="J64" s="23">
        <v>1.6411334782648597E-5</v>
      </c>
      <c r="K64" s="23">
        <v>1.6332372800635999E-5</v>
      </c>
      <c r="L64" s="23">
        <v>1.5422448342890001E-5</v>
      </c>
      <c r="M64" s="23">
        <v>1.46019709766699E-5</v>
      </c>
      <c r="N64" s="23">
        <v>1.5137699255064E-5</v>
      </c>
      <c r="O64" s="23">
        <v>1.5262759237390501E-5</v>
      </c>
      <c r="P64" s="23">
        <v>1.44124260927632E-5</v>
      </c>
      <c r="Q64" s="23">
        <v>1.7387680095270903E-5</v>
      </c>
      <c r="R64" s="23">
        <v>1.7753357217694001E-5</v>
      </c>
      <c r="S64" s="23">
        <v>2.1217354966354999E-5</v>
      </c>
      <c r="T64" s="23">
        <v>2.0035273804711902E-5</v>
      </c>
      <c r="U64" s="23">
        <v>2.2312431803749403E-5</v>
      </c>
      <c r="V64" s="23">
        <v>2.1010124253483398E-5</v>
      </c>
      <c r="W64" s="23">
        <v>2.3736764416731399E-5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7.1950863620217105E-6</v>
      </c>
      <c r="D66" s="23">
        <v>7.1666687033026203E-6</v>
      </c>
      <c r="E66" s="23">
        <v>7.3727247203667903E-6</v>
      </c>
      <c r="F66" s="23">
        <v>7.3307760861054599E-6</v>
      </c>
      <c r="G66" s="23">
        <v>7.29591029562408E-6</v>
      </c>
      <c r="H66" s="23">
        <v>7.2521567393702301E-6</v>
      </c>
      <c r="I66" s="23">
        <v>7.2679133621237899E-6</v>
      </c>
      <c r="J66" s="23">
        <v>7.2599872396616699E-6</v>
      </c>
      <c r="K66" s="23">
        <v>7.2560270121929802E-6</v>
      </c>
      <c r="L66" s="23">
        <v>7.2452101196421404E-6</v>
      </c>
      <c r="M66" s="23">
        <v>7.23695476276949E-6</v>
      </c>
      <c r="N66" s="23">
        <v>7.27514392388605E-6</v>
      </c>
      <c r="O66" s="23">
        <v>7.2752509037494208E-6</v>
      </c>
      <c r="P66" s="23">
        <v>7.6446659644738409E-6</v>
      </c>
      <c r="Q66" s="23">
        <v>1.1552268204606401E-5</v>
      </c>
      <c r="R66" s="23">
        <v>1.6371660981211001E-5</v>
      </c>
      <c r="S66" s="23">
        <v>1.5459547663533798E-5</v>
      </c>
      <c r="T66" s="23">
        <v>1.45982508577082E-5</v>
      </c>
      <c r="U66" s="23">
        <v>1.9787158915441802E-5</v>
      </c>
      <c r="V66" s="23">
        <v>1.8632243723743001E-5</v>
      </c>
      <c r="W66" s="23">
        <v>3.8780881484568299E-5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1.7742092914833751E-3</v>
      </c>
      <c r="D68" s="23">
        <v>1.8488632441163713E-3</v>
      </c>
      <c r="E68" s="23">
        <v>2.1913325027019337E-3</v>
      </c>
      <c r="F68" s="23">
        <v>4.0822546354949705E-3</v>
      </c>
      <c r="G68" s="23">
        <v>3.907403062961879E-3</v>
      </c>
      <c r="H68" s="23">
        <v>3143.9087400987783</v>
      </c>
      <c r="I68" s="23">
        <v>5550.9510690258112</v>
      </c>
      <c r="J68" s="23">
        <v>18758.669574913638</v>
      </c>
      <c r="K68" s="23">
        <v>21029.070850719243</v>
      </c>
      <c r="L68" s="23">
        <v>21624.718720815476</v>
      </c>
      <c r="M68" s="23">
        <v>20921.523143223185</v>
      </c>
      <c r="N68" s="23">
        <v>28043.380875596085</v>
      </c>
      <c r="O68" s="23">
        <v>26481.001795238124</v>
      </c>
      <c r="P68" s="23">
        <v>25005.667455039275</v>
      </c>
      <c r="Q68" s="23">
        <v>28774.614134008229</v>
      </c>
      <c r="R68" s="23">
        <v>29142.293028794487</v>
      </c>
      <c r="S68" s="23">
        <v>32358.579278621146</v>
      </c>
      <c r="T68" s="23">
        <v>30555.787894688365</v>
      </c>
      <c r="U68" s="23">
        <v>34238.715647099008</v>
      </c>
      <c r="V68" s="23">
        <v>32240.307840598271</v>
      </c>
      <c r="W68" s="23">
        <v>30444.105726685393</v>
      </c>
    </row>
    <row r="69" spans="1:23">
      <c r="A69" s="27" t="s">
        <v>122</v>
      </c>
      <c r="B69" s="27" t="s">
        <v>64</v>
      </c>
      <c r="C69" s="23">
        <v>1.4495201598342788E-4</v>
      </c>
      <c r="D69" s="23">
        <v>2.8110598111361431E-4</v>
      </c>
      <c r="E69" s="23">
        <v>2.6615108615239024E-4</v>
      </c>
      <c r="F69" s="23">
        <v>2.5061667143433532E-4</v>
      </c>
      <c r="G69" s="23">
        <v>8.861290068307888E-4</v>
      </c>
      <c r="H69" s="23">
        <v>1.7707526706507402E-3</v>
      </c>
      <c r="I69" s="23">
        <v>375.73516945874314</v>
      </c>
      <c r="J69" s="23">
        <v>353.8046711432529</v>
      </c>
      <c r="K69" s="23">
        <v>334.09317688145074</v>
      </c>
      <c r="L69" s="23">
        <v>315.47987223970807</v>
      </c>
      <c r="M69" s="23">
        <v>298.69628150447272</v>
      </c>
      <c r="N69" s="23">
        <v>281.26230548637778</v>
      </c>
      <c r="O69" s="23">
        <v>1342.8883347313001</v>
      </c>
      <c r="P69" s="23">
        <v>1268.0720814710153</v>
      </c>
      <c r="Q69" s="23">
        <v>1200.6103987301542</v>
      </c>
      <c r="R69" s="23">
        <v>2963.3260316292117</v>
      </c>
      <c r="S69" s="23">
        <v>2798.2304391637595</v>
      </c>
      <c r="T69" s="23">
        <v>3358.4152632019986</v>
      </c>
      <c r="U69" s="23">
        <v>3179.7468939026353</v>
      </c>
      <c r="V69" s="23">
        <v>4188.4337432161092</v>
      </c>
      <c r="W69" s="23">
        <v>3961.2472392917771</v>
      </c>
    </row>
    <row r="70" spans="1:23">
      <c r="A70" s="27" t="s">
        <v>122</v>
      </c>
      <c r="B70" s="27" t="s">
        <v>32</v>
      </c>
      <c r="C70" s="23">
        <v>4.4707983099118901E-5</v>
      </c>
      <c r="D70" s="23">
        <v>4.2217170051011201E-5</v>
      </c>
      <c r="E70" s="23">
        <v>3.99712080790465E-5</v>
      </c>
      <c r="F70" s="23">
        <v>3.7638212440899597E-5</v>
      </c>
      <c r="G70" s="23">
        <v>3.5541277080442897E-5</v>
      </c>
      <c r="H70" s="23">
        <v>5.2371390751567703E-5</v>
      </c>
      <c r="I70" s="23">
        <v>7.5993986089086093E-5</v>
      </c>
      <c r="J70" s="23">
        <v>8.4237645371533206E-5</v>
      </c>
      <c r="K70" s="23">
        <v>7.9544518737569307E-5</v>
      </c>
      <c r="L70" s="23">
        <v>4.5364245258144799E-4</v>
      </c>
      <c r="M70" s="23">
        <v>4.2950858249646501E-4</v>
      </c>
      <c r="N70" s="23">
        <v>4.0443949658019101E-4</v>
      </c>
      <c r="O70" s="23">
        <v>3.8190698436601502E-4</v>
      </c>
      <c r="P70" s="23">
        <v>3.60629824586444E-4</v>
      </c>
      <c r="Q70" s="23">
        <v>706.85504209340093</v>
      </c>
      <c r="R70" s="23">
        <v>1022.8746278593301</v>
      </c>
      <c r="S70" s="23">
        <v>965.88727810567502</v>
      </c>
      <c r="T70" s="23">
        <v>912.07486098157801</v>
      </c>
      <c r="U70" s="23">
        <v>2549.5444568513904</v>
      </c>
      <c r="V70" s="23">
        <v>2400.7354419891699</v>
      </c>
      <c r="W70" s="23">
        <v>3712.1898554934501</v>
      </c>
    </row>
    <row r="71" spans="1:23">
      <c r="A71" s="27" t="s">
        <v>122</v>
      </c>
      <c r="B71" s="27" t="s">
        <v>69</v>
      </c>
      <c r="C71" s="23">
        <v>0</v>
      </c>
      <c r="D71" s="23">
        <v>0</v>
      </c>
      <c r="E71" s="23">
        <v>6.0985831309784499E-5</v>
      </c>
      <c r="F71" s="23">
        <v>5.74262771889003E-5</v>
      </c>
      <c r="G71" s="23">
        <v>5.8557154211119801E-5</v>
      </c>
      <c r="H71" s="23">
        <v>6.3159122002315202E-5</v>
      </c>
      <c r="I71" s="23">
        <v>6.2119976846746998E-5</v>
      </c>
      <c r="J71" s="23">
        <v>6.2696328658461595E-5</v>
      </c>
      <c r="K71" s="23">
        <v>6.6993956719801404E-5</v>
      </c>
      <c r="L71" s="23">
        <v>7.2547006616558709E-5</v>
      </c>
      <c r="M71" s="23">
        <v>7.6758774590520102E-5</v>
      </c>
      <c r="N71" s="23">
        <v>8.7546584540631304E-5</v>
      </c>
      <c r="O71" s="23">
        <v>8.2669107187031702E-5</v>
      </c>
      <c r="P71" s="23">
        <v>7.8063368422204001E-5</v>
      </c>
      <c r="Q71" s="23">
        <v>1.2703351660580501E-4</v>
      </c>
      <c r="R71" s="23">
        <v>1.39274429082512E-4</v>
      </c>
      <c r="S71" s="23">
        <v>1.3151504158213302E-4</v>
      </c>
      <c r="T71" s="23">
        <v>1.24187952349121E-4</v>
      </c>
      <c r="U71" s="23">
        <v>1.3393440752671601E-4</v>
      </c>
      <c r="V71" s="23">
        <v>1.2611707090932699E-4</v>
      </c>
      <c r="W71" s="23">
        <v>1.50653553696934E-4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1.9424246449700441E-3</v>
      </c>
      <c r="D73" s="28">
        <v>2.1523089356101466E-3</v>
      </c>
      <c r="E73" s="28">
        <v>2.4825530741662358E-3</v>
      </c>
      <c r="F73" s="28">
        <v>4.3596658083265927E-3</v>
      </c>
      <c r="G73" s="28">
        <v>4.8192073240964205E-3</v>
      </c>
      <c r="H73" s="28">
        <v>3143.9105354589824</v>
      </c>
      <c r="I73" s="28">
        <v>5926.6862621845348</v>
      </c>
      <c r="J73" s="28">
        <v>19112.474269728213</v>
      </c>
      <c r="K73" s="28">
        <v>21363.164051189095</v>
      </c>
      <c r="L73" s="28">
        <v>21940.198615722842</v>
      </c>
      <c r="M73" s="28">
        <v>21220.219446566582</v>
      </c>
      <c r="N73" s="28">
        <v>28324.643203495303</v>
      </c>
      <c r="O73" s="28">
        <v>27823.890152507433</v>
      </c>
      <c r="P73" s="28">
        <v>26273.73955856738</v>
      </c>
      <c r="Q73" s="28">
        <v>29975.224561678329</v>
      </c>
      <c r="R73" s="28">
        <v>32105.619094548718</v>
      </c>
      <c r="S73" s="28">
        <v>35156.809754461807</v>
      </c>
      <c r="T73" s="28">
        <v>33914.203192523892</v>
      </c>
      <c r="U73" s="28">
        <v>37418.462583101238</v>
      </c>
      <c r="V73" s="28">
        <v>36428.74162345675</v>
      </c>
      <c r="W73" s="28">
        <v>34405.353028494821</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1.4729931787264099E-5</v>
      </c>
      <c r="D78" s="23">
        <v>1.3909284024825099E-5</v>
      </c>
      <c r="E78" s="23">
        <v>1.3169307305891401E-5</v>
      </c>
      <c r="F78" s="23">
        <v>1.2400655619374901E-5</v>
      </c>
      <c r="G78" s="23">
        <v>1.17097786734534E-5</v>
      </c>
      <c r="H78" s="23">
        <v>1.10573925113305E-5</v>
      </c>
      <c r="I78" s="23">
        <v>1.046913699682E-5</v>
      </c>
      <c r="J78" s="23">
        <v>9.85808588972208E-6</v>
      </c>
      <c r="K78" s="23">
        <v>9.3088629710981707E-6</v>
      </c>
      <c r="L78" s="23">
        <v>8.7902388743668901E-6</v>
      </c>
      <c r="M78" s="23">
        <v>8.3225963911673109E-6</v>
      </c>
      <c r="N78" s="23">
        <v>7.8368322121049106E-6</v>
      </c>
      <c r="O78" s="23">
        <v>7.4002192723875298E-6</v>
      </c>
      <c r="P78" s="23">
        <v>6.9879313218965505E-6</v>
      </c>
      <c r="Q78" s="23">
        <v>7.0559955333895399E-6</v>
      </c>
      <c r="R78" s="23">
        <v>7.0431505634994099E-6</v>
      </c>
      <c r="S78" s="23">
        <v>8.1732057432449705E-6</v>
      </c>
      <c r="T78" s="23">
        <v>7.71785244616133E-6</v>
      </c>
      <c r="U78" s="23">
        <v>8.3314570837001795E-6</v>
      </c>
      <c r="V78" s="23">
        <v>7.8451757334532395E-6</v>
      </c>
      <c r="W78" s="23">
        <v>7.7195697786590094E-6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7.4194143214899995E-6</v>
      </c>
      <c r="D80" s="23">
        <v>7.3702334599295497E-6</v>
      </c>
      <c r="E80" s="23">
        <v>7.4189679462113E-6</v>
      </c>
      <c r="F80" s="23">
        <v>7.4057474368591597E-6</v>
      </c>
      <c r="G80" s="23">
        <v>7.3153025543486598E-6</v>
      </c>
      <c r="H80" s="23">
        <v>7.3094457599205998E-6</v>
      </c>
      <c r="I80" s="23">
        <v>7.3275556099776202E-6</v>
      </c>
      <c r="J80" s="23">
        <v>7.2836414524232395E-6</v>
      </c>
      <c r="K80" s="23">
        <v>7.28840664916713E-6</v>
      </c>
      <c r="L80" s="23">
        <v>7.2806553293831999E-6</v>
      </c>
      <c r="M80" s="23">
        <v>7.2424877233612606E-6</v>
      </c>
      <c r="N80" s="23">
        <v>7.2366741034968596E-6</v>
      </c>
      <c r="O80" s="23">
        <v>7.2491883061625504E-6</v>
      </c>
      <c r="P80" s="23">
        <v>7.2632513816933406E-6</v>
      </c>
      <c r="Q80" s="23">
        <v>7.29873302258342E-6</v>
      </c>
      <c r="R80" s="23">
        <v>7.30065320067719E-6</v>
      </c>
      <c r="S80" s="23">
        <v>9.4171445522845402E-6</v>
      </c>
      <c r="T80" s="23">
        <v>8.89248777063677E-6</v>
      </c>
      <c r="U80" s="23">
        <v>9.6775062796032193E-6</v>
      </c>
      <c r="V80" s="23">
        <v>9.1126602060543701E-6</v>
      </c>
      <c r="W80" s="23">
        <v>8.6049671416213401E-6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1.2605542695083151E-3</v>
      </c>
      <c r="D82" s="23">
        <v>1.2078940317328539E-3</v>
      </c>
      <c r="E82" s="23">
        <v>4096.357971403062</v>
      </c>
      <c r="F82" s="23">
        <v>7714.5389337814568</v>
      </c>
      <c r="G82" s="23">
        <v>10930.942955856972</v>
      </c>
      <c r="H82" s="23">
        <v>13823.219063275554</v>
      </c>
      <c r="I82" s="23">
        <v>16402.829483217982</v>
      </c>
      <c r="J82" s="23">
        <v>18566.96362332434</v>
      </c>
      <c r="K82" s="23">
        <v>20480.151202276018</v>
      </c>
      <c r="L82" s="23">
        <v>22084.9392410236</v>
      </c>
      <c r="M82" s="23">
        <v>23498.787812201575</v>
      </c>
      <c r="N82" s="23">
        <v>24608.732384987165</v>
      </c>
      <c r="O82" s="23">
        <v>25580.95606789639</v>
      </c>
      <c r="P82" s="23">
        <v>26368.461534114438</v>
      </c>
      <c r="Q82" s="23">
        <v>27060.633516404214</v>
      </c>
      <c r="R82" s="23">
        <v>27453.893729941061</v>
      </c>
      <c r="S82" s="23">
        <v>27787.153835842837</v>
      </c>
      <c r="T82" s="23">
        <v>27998.064932330552</v>
      </c>
      <c r="U82" s="23">
        <v>28217.47829271539</v>
      </c>
      <c r="V82" s="23">
        <v>27362.336396977225</v>
      </c>
      <c r="W82" s="23">
        <v>25837.900271706218</v>
      </c>
    </row>
    <row r="83" spans="1:23">
      <c r="A83" s="27" t="s">
        <v>123</v>
      </c>
      <c r="B83" s="27" t="s">
        <v>64</v>
      </c>
      <c r="C83" s="23">
        <v>1.8736095408239199E-5</v>
      </c>
      <c r="D83" s="23">
        <v>3.4561289859463E-5</v>
      </c>
      <c r="E83" s="23">
        <v>3.2722622259701804E-5</v>
      </c>
      <c r="F83" s="23">
        <v>3.08127041293906E-5</v>
      </c>
      <c r="G83" s="23">
        <v>8.31023160156949E-5</v>
      </c>
      <c r="H83" s="23">
        <v>1.2324829661327399E-4</v>
      </c>
      <c r="I83" s="23">
        <v>1.4937134330942901E-4</v>
      </c>
      <c r="J83" s="23">
        <v>1.4065300055341601E-4</v>
      </c>
      <c r="K83" s="23">
        <v>1.3281680878745699E-4</v>
      </c>
      <c r="L83" s="23">
        <v>1.2541719428007899E-4</v>
      </c>
      <c r="M83" s="23">
        <v>2.08066674252288E-4</v>
      </c>
      <c r="N83" s="23">
        <v>1.9592246678889699E-4</v>
      </c>
      <c r="O83" s="23">
        <v>1.9973338792630098E-4</v>
      </c>
      <c r="P83" s="23">
        <v>1.8860565425764901E-4</v>
      </c>
      <c r="Q83" s="23">
        <v>3.3875732158042198E-4</v>
      </c>
      <c r="R83" s="23">
        <v>3.2627801321945401E-4</v>
      </c>
      <c r="S83" s="23">
        <v>3.0810010680761999E-4</v>
      </c>
      <c r="T83" s="23">
        <v>3.9007040661054397E-4</v>
      </c>
      <c r="U83" s="23">
        <v>4.5277513292990199E-4</v>
      </c>
      <c r="V83" s="23">
        <v>709.91631677564897</v>
      </c>
      <c r="W83" s="23">
        <v>670.36479370718405</v>
      </c>
    </row>
    <row r="84" spans="1:23">
      <c r="A84" s="27" t="s">
        <v>123</v>
      </c>
      <c r="B84" s="27" t="s">
        <v>32</v>
      </c>
      <c r="C84" s="23">
        <v>4.0865099959783698E-5</v>
      </c>
      <c r="D84" s="23">
        <v>3.8588385218114599E-5</v>
      </c>
      <c r="E84" s="23">
        <v>3.6535475332049602E-5</v>
      </c>
      <c r="F84" s="23">
        <v>3.4403012775032797E-5</v>
      </c>
      <c r="G84" s="23">
        <v>3.2486319889910093E-5</v>
      </c>
      <c r="H84" s="23">
        <v>4.33829629037261E-5</v>
      </c>
      <c r="I84" s="23">
        <v>5.6807084903586806E-5</v>
      </c>
      <c r="J84" s="23">
        <v>5.9699017706224696E-5</v>
      </c>
      <c r="K84" s="23">
        <v>5.6373010090712097E-5</v>
      </c>
      <c r="L84" s="23">
        <v>1.02028281115598E-4</v>
      </c>
      <c r="M84" s="23">
        <v>9.6600355956861199E-5</v>
      </c>
      <c r="N84" s="23">
        <v>9.0962092318566692E-5</v>
      </c>
      <c r="O84" s="23">
        <v>8.5894326995135492E-5</v>
      </c>
      <c r="P84" s="23">
        <v>8.110890176216121E-5</v>
      </c>
      <c r="Q84" s="23">
        <v>7.67938918094447E-5</v>
      </c>
      <c r="R84" s="23">
        <v>7.5150577452140599E-5</v>
      </c>
      <c r="S84" s="23">
        <v>9.3121094480592598E-5</v>
      </c>
      <c r="T84" s="23">
        <v>8.7933044805613999E-5</v>
      </c>
      <c r="U84" s="23">
        <v>1.0731848767758601E-4</v>
      </c>
      <c r="V84" s="23">
        <v>1.01054639881213E-4</v>
      </c>
      <c r="W84" s="23">
        <v>9.5424589090733496E-5</v>
      </c>
    </row>
    <row r="85" spans="1:23">
      <c r="A85" s="27" t="s">
        <v>123</v>
      </c>
      <c r="B85" s="27" t="s">
        <v>69</v>
      </c>
      <c r="C85" s="23">
        <v>0</v>
      </c>
      <c r="D85" s="23">
        <v>0</v>
      </c>
      <c r="E85" s="23">
        <v>1.8804545881275558E-4</v>
      </c>
      <c r="F85" s="23">
        <v>1.8824985854469539E-4</v>
      </c>
      <c r="G85" s="23">
        <v>1.9856854500215209E-4</v>
      </c>
      <c r="H85" s="23">
        <v>2.020169767785135E-4</v>
      </c>
      <c r="I85" s="23">
        <v>2.0280464961895328E-4</v>
      </c>
      <c r="J85" s="23">
        <v>2.0066782071764629E-4</v>
      </c>
      <c r="K85" s="23">
        <v>2.0078078893233359E-4</v>
      </c>
      <c r="L85" s="23">
        <v>2.08516389092478E-4</v>
      </c>
      <c r="M85" s="23">
        <v>2.12326611876057E-4</v>
      </c>
      <c r="N85" s="23">
        <v>2.1529026006611901E-4</v>
      </c>
      <c r="O85" s="23">
        <v>2.1263214716117702E-4</v>
      </c>
      <c r="P85" s="23">
        <v>2.1433746596874101E-4</v>
      </c>
      <c r="Q85" s="23">
        <v>2.1645847421925202E-4</v>
      </c>
      <c r="R85" s="23">
        <v>2.1741872027478598E-4</v>
      </c>
      <c r="S85" s="23">
        <v>2.6427153837110004E-4</v>
      </c>
      <c r="T85" s="23">
        <v>2.4954819478928701E-4</v>
      </c>
      <c r="U85" s="23">
        <v>2.7362545324236996E-4</v>
      </c>
      <c r="V85" s="23">
        <v>2.5765478286288103E-4</v>
      </c>
      <c r="W85" s="23">
        <v>2.4330007816418298E-4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1.3014397110253082E-3</v>
      </c>
      <c r="D87" s="28">
        <v>1.2637348390770716E-3</v>
      </c>
      <c r="E87" s="28">
        <v>4096.3580247139598</v>
      </c>
      <c r="F87" s="28">
        <v>7714.5389844005631</v>
      </c>
      <c r="G87" s="28">
        <v>10930.943057984368</v>
      </c>
      <c r="H87" s="28">
        <v>13823.219204890689</v>
      </c>
      <c r="I87" s="28">
        <v>16402.829650386018</v>
      </c>
      <c r="J87" s="28">
        <v>18566.963781119066</v>
      </c>
      <c r="K87" s="28">
        <v>20480.151351690096</v>
      </c>
      <c r="L87" s="28">
        <v>22084.939382511689</v>
      </c>
      <c r="M87" s="28">
        <v>23498.788035833335</v>
      </c>
      <c r="N87" s="28">
        <v>24608.73259598314</v>
      </c>
      <c r="O87" s="28">
        <v>25580.956282279185</v>
      </c>
      <c r="P87" s="28">
        <v>26368.461736971272</v>
      </c>
      <c r="Q87" s="28">
        <v>27060.633869516267</v>
      </c>
      <c r="R87" s="28">
        <v>27453.894070562877</v>
      </c>
      <c r="S87" s="28">
        <v>27787.154161533294</v>
      </c>
      <c r="T87" s="28">
        <v>27998.0653390113</v>
      </c>
      <c r="U87" s="28">
        <v>28217.478763499486</v>
      </c>
      <c r="V87" s="28">
        <v>28072.252730710708</v>
      </c>
      <c r="W87" s="28">
        <v>26508.26508173794</v>
      </c>
    </row>
    <row r="89" spans="1:23" collapsed="1"/>
    <row r="90" spans="1:23">
      <c r="A90" s="7" t="s">
        <v>93</v>
      </c>
    </row>
  </sheetData>
  <sheetProtection algorithmName="SHA-512" hashValue="7cuSQuQpWoEM9yGWa/Bq6PLb1EDl304XpBaCZl6j3Hc1cKtortBmkpsa76CNSrC/KX2cjDcuMW3LU551E6z0NQ==" saltValue="drKHA8VWUzIJ9DRiRACjbw=="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E91F671F08BF4D8D6533A38A1C492F" ma:contentTypeVersion="13" ma:contentTypeDescription="Create a new document." ma:contentTypeScope="" ma:versionID="4fad6b8e0f938f436ac1bfc9524903a4">
  <xsd:schema xmlns:xsd="http://www.w3.org/2001/XMLSchema" xmlns:xs="http://www.w3.org/2001/XMLSchema" xmlns:p="http://schemas.microsoft.com/office/2006/metadata/properties" xmlns:ns3="084fbc1a-296e-49dc-b380-588a6f097806" xmlns:ns4="140c1bb5-0718-4afd-8867-43e2619b119b" targetNamespace="http://schemas.microsoft.com/office/2006/metadata/properties" ma:root="true" ma:fieldsID="b0438bb359726c931db9f45b3fae7bcc" ns3:_="" ns4:_="">
    <xsd:import namespace="084fbc1a-296e-49dc-b380-588a6f097806"/>
    <xsd:import namespace="140c1bb5-0718-4afd-8867-43e2619b119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fbc1a-296e-49dc-b380-588a6f097806"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c1bb5-0718-4afd-8867-43e2619b1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F4AEFE-11C1-4FB3-A59D-3A87FE042EE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6BEDFFB-362B-40D9-995F-62BCA0314F50}">
  <ds:schemaRefs>
    <ds:schemaRef ds:uri="http://schemas.microsoft.com/sharepoint/v3/contenttype/forms"/>
  </ds:schemaRefs>
</ds:datastoreItem>
</file>

<file path=customXml/itemProps3.xml><?xml version="1.0" encoding="utf-8"?>
<ds:datastoreItem xmlns:ds="http://schemas.openxmlformats.org/officeDocument/2006/customXml" ds:itemID="{493D9822-2955-4D60-ADA0-96E302D1D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fbc1a-296e-49dc-b380-588a6f097806"/>
    <ds:schemaRef ds:uri="140c1bb5-0718-4afd-8867-43e2619b1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M31_34_Generation</vt:lpstr>
      <vt:lpstr>M31_34_Capacity</vt:lpstr>
      <vt:lpstr>M31_34_VOM Cost</vt:lpstr>
      <vt:lpstr>M31_34_FOM Cost</vt:lpstr>
      <vt:lpstr>M31_34_Fuel Cost</vt:lpstr>
      <vt:lpstr>M31_34_Build Cost</vt:lpstr>
      <vt:lpstr>M31_34_REHAB Cost</vt:lpstr>
      <vt:lpstr>M31_34_REZ Tx Cost</vt:lpstr>
      <vt:lpstr>M31_34_USE+DSP Cost</vt:lpstr>
      <vt:lpstr>M31_34_SyncCon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2020-11-09T06:33:11Z</dcterms:created>
  <dcterms:modified xsi:type="dcterms:W3CDTF">2020-11-09T22:54:39Z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0x010100A0E91F671F08BF4D8D6533A38A1C492F</vt:lpwstr>
  </property>
</Properties>
</file>