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27_30_Generation" sheetId="19" r:id="rId16"/>
    <sheet name="M27_30_Capacity" sheetId="20" r:id="rId17"/>
    <sheet name="M27_30_VOM Cost" sheetId="21" r:id="rId18"/>
    <sheet name="M27_30_FOM Cost" sheetId="22" r:id="rId19"/>
    <sheet name="M27_30_Fuel Cost" sheetId="23" r:id="rId20"/>
    <sheet name="M27_30_Build Cost" sheetId="24" r:id="rId21"/>
    <sheet name="M27_30_REHAB Cost" sheetId="25" r:id="rId22"/>
    <sheet name="M27_30_REZ Tx Cost" sheetId="26" r:id="rId23"/>
    <sheet name="M27_30_USE+DSP Cost" sheetId="27" r:id="rId24"/>
    <sheet name="M27_30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J25" i="8"/>
  <c r="K25" i="8" s="1"/>
  <c r="L25" i="8" s="1"/>
  <c r="M25" i="8" s="1"/>
  <c r="N25" i="8" s="1"/>
  <c r="O25" i="8" s="1"/>
  <c r="P25" i="8" s="1"/>
  <c r="Q25" i="8" s="1"/>
  <c r="R25" i="8" s="1"/>
  <c r="S25" i="8" s="1"/>
  <c r="T25" i="8" s="1"/>
  <c r="U25" i="8" s="1"/>
  <c r="V25" i="8" s="1"/>
  <c r="W25" i="8" s="1"/>
  <c r="X25" i="8" s="1"/>
  <c r="Y25" i="8" s="1"/>
  <c r="Z25" i="8" s="1"/>
  <c r="AA25" i="8" s="1"/>
  <c r="AB25" i="8" s="1"/>
  <c r="AC25" i="8" s="1"/>
  <c r="A22" i="8"/>
  <c r="E14" i="8"/>
  <c r="E11" i="8"/>
  <c r="E10" i="8"/>
  <c r="E9" i="8"/>
  <c r="E8" i="8"/>
  <c r="J6" i="8"/>
  <c r="K6" i="8" s="1"/>
  <c r="L6" i="8" s="1"/>
  <c r="M6" i="8" s="1"/>
  <c r="N6" i="8" s="1"/>
  <c r="O6" i="8" s="1"/>
  <c r="P6" i="8" s="1"/>
  <c r="Q6" i="8" s="1"/>
  <c r="R6" i="8" s="1"/>
  <c r="S6" i="8" s="1"/>
  <c r="T6" i="8" s="1"/>
  <c r="U6" i="8" s="1"/>
  <c r="V6" i="8" s="1"/>
  <c r="W6" i="8" s="1"/>
  <c r="X6" i="8" s="1"/>
  <c r="Y6" i="8" s="1"/>
  <c r="Z6" i="8" s="1"/>
  <c r="AA6" i="8" s="1"/>
  <c r="AB6" i="8" s="1"/>
  <c r="AC6" i="8" s="1"/>
  <c r="A3" i="8"/>
  <c r="J60" i="8"/>
  <c r="I56" i="8"/>
  <c r="AC52" i="8"/>
  <c r="AB49" i="8"/>
  <c r="AC39" i="8"/>
  <c r="AB35" i="8"/>
  <c r="AA32" i="8"/>
  <c r="Z29" i="8"/>
  <c r="Y26" i="8"/>
  <c r="P7" i="8"/>
  <c r="V32" i="8"/>
  <c r="V59" i="8"/>
  <c r="U55" i="8"/>
  <c r="T52" i="8"/>
  <c r="S49" i="8"/>
  <c r="L39" i="8"/>
  <c r="K35" i="8"/>
  <c r="J32" i="8"/>
  <c r="I29" i="8"/>
  <c r="AC13" i="8"/>
  <c r="Y8" i="8"/>
  <c r="Y33" i="8"/>
  <c r="U59" i="8"/>
  <c r="T55" i="8"/>
  <c r="S52" i="8"/>
  <c r="R49" i="8"/>
  <c r="S39" i="8"/>
  <c r="R35" i="8"/>
  <c r="Q32" i="8"/>
  <c r="P29" i="8"/>
  <c r="T13" i="8"/>
  <c r="X52" i="8"/>
  <c r="AB59" i="8"/>
  <c r="AA55" i="8"/>
  <c r="Z52" i="8"/>
  <c r="Y49" i="8"/>
  <c r="Z39" i="8"/>
  <c r="Y35" i="8"/>
  <c r="X32" i="8"/>
  <c r="W29" i="8"/>
  <c r="AA13" i="8"/>
  <c r="U51" i="8"/>
  <c r="I61" i="8"/>
  <c r="AC56" i="8"/>
  <c r="AB53" i="8"/>
  <c r="AA50" i="8"/>
  <c r="AB40" i="8"/>
  <c r="AA36" i="8"/>
  <c r="Z33" i="8"/>
  <c r="Y30" i="8"/>
  <c r="X27" i="8"/>
  <c r="W12" i="8"/>
  <c r="N54" i="8"/>
  <c r="W61" i="8"/>
  <c r="V57" i="8"/>
  <c r="U54" i="8"/>
  <c r="T51" i="8"/>
  <c r="S48" i="8"/>
  <c r="T38" i="8"/>
  <c r="S34" i="8"/>
  <c r="R31" i="8"/>
  <c r="Q28" i="8"/>
  <c r="M12" i="8"/>
  <c r="W35" i="8"/>
  <c r="X59" i="8"/>
  <c r="W55" i="8"/>
  <c r="V52" i="8"/>
  <c r="U49" i="8"/>
  <c r="Q40" i="8"/>
  <c r="P36" i="8"/>
  <c r="N30" i="8"/>
  <c r="M27" i="8"/>
  <c r="L34" i="8"/>
  <c r="M8" i="8"/>
  <c r="J28" i="8"/>
  <c r="K59" i="8"/>
  <c r="AB34" i="8"/>
  <c r="V49" i="8"/>
  <c r="P52" i="8"/>
  <c r="S38" i="8"/>
  <c r="S11" i="8"/>
  <c r="W36" i="8"/>
  <c r="K12" i="8"/>
  <c r="AA35" i="8"/>
  <c r="O56" i="8"/>
  <c r="K30" i="8"/>
  <c r="T50" i="8"/>
  <c r="Y61" i="8"/>
  <c r="T31" i="8"/>
  <c r="P55" i="8"/>
  <c r="AC12" i="8"/>
  <c r="J34" i="8"/>
  <c r="R28" i="8"/>
  <c r="W59" i="8"/>
  <c r="V55" i="8"/>
  <c r="U52" i="8"/>
  <c r="T49" i="8"/>
  <c r="U39" i="8"/>
  <c r="T35" i="8"/>
  <c r="S32" i="8"/>
  <c r="R29" i="8"/>
  <c r="Q26" i="8"/>
  <c r="Z59" i="8"/>
  <c r="P30" i="8"/>
  <c r="N59" i="8"/>
  <c r="M55" i="8"/>
  <c r="L52" i="8"/>
  <c r="K49" i="8"/>
  <c r="Y38" i="8"/>
  <c r="X34" i="8"/>
  <c r="W31" i="8"/>
  <c r="V28" i="8"/>
  <c r="U13" i="8"/>
  <c r="Q8" i="8"/>
  <c r="S31" i="8"/>
  <c r="M59" i="8"/>
  <c r="L55" i="8"/>
  <c r="K52" i="8"/>
  <c r="J49" i="8"/>
  <c r="K39" i="8"/>
  <c r="J35" i="8"/>
  <c r="I32" i="8"/>
  <c r="AC28" i="8"/>
  <c r="L13" i="8"/>
  <c r="J50" i="8"/>
  <c r="T59" i="8"/>
  <c r="S55" i="8"/>
  <c r="R52" i="8"/>
  <c r="Q49" i="8"/>
  <c r="R39" i="8"/>
  <c r="Q35" i="8"/>
  <c r="P32" i="8"/>
  <c r="O29" i="8"/>
  <c r="S13" i="8"/>
  <c r="O49" i="8"/>
  <c r="V60" i="8"/>
  <c r="U56" i="8"/>
  <c r="T53" i="8"/>
  <c r="S50" i="8"/>
  <c r="T40" i="8"/>
  <c r="S36" i="8"/>
  <c r="R33" i="8"/>
  <c r="Q30" i="8"/>
  <c r="P27" i="8"/>
  <c r="O12" i="8"/>
  <c r="M51" i="8"/>
  <c r="O61" i="8"/>
  <c r="N57" i="8"/>
  <c r="M54" i="8"/>
  <c r="L51" i="8"/>
  <c r="K48" i="8"/>
  <c r="L38" i="8"/>
  <c r="K34" i="8"/>
  <c r="J31" i="8"/>
  <c r="I28" i="8"/>
  <c r="Z7" i="8"/>
  <c r="Q33" i="8"/>
  <c r="P59" i="8"/>
  <c r="O55" i="8"/>
  <c r="N52" i="8"/>
  <c r="M49" i="8"/>
  <c r="I40" i="8"/>
  <c r="AC35" i="8"/>
  <c r="AB32" i="8"/>
  <c r="AA29" i="8"/>
  <c r="W13" i="8"/>
  <c r="J59" i="8"/>
  <c r="AA31" i="8"/>
  <c r="AC29" i="8"/>
  <c r="AA7" i="8"/>
  <c r="Y13" i="8"/>
  <c r="W27" i="8"/>
  <c r="M29" i="8"/>
  <c r="S51" i="8"/>
  <c r="M35" i="8"/>
  <c r="AB12" i="8"/>
  <c r="L26" i="8"/>
  <c r="N29" i="8"/>
  <c r="J53" i="8"/>
  <c r="AC32" i="8"/>
  <c r="N61" i="8"/>
  <c r="K51" i="8"/>
  <c r="Y31" i="8"/>
  <c r="U8" i="8"/>
  <c r="L57" i="8"/>
  <c r="AB27" i="8"/>
  <c r="X56" i="8"/>
  <c r="N36" i="8"/>
  <c r="J12" i="8"/>
  <c r="U50" i="8"/>
  <c r="R27" i="8"/>
  <c r="AC53" i="8"/>
  <c r="AA33" i="8"/>
  <c r="I52" i="8"/>
  <c r="AB31" i="8"/>
  <c r="X55" i="8"/>
  <c r="T29" i="8"/>
  <c r="X50" i="8"/>
  <c r="L12" i="8"/>
  <c r="X40" i="8"/>
  <c r="AC38" i="8"/>
  <c r="AB39" i="8"/>
  <c r="AA40" i="8"/>
  <c r="M36" i="8"/>
  <c r="U53" i="8"/>
  <c r="L56" i="8"/>
  <c r="U34" i="8"/>
  <c r="N49" i="8"/>
  <c r="Q53" i="8"/>
  <c r="X39" i="8"/>
  <c r="O59" i="8"/>
  <c r="N55" i="8"/>
  <c r="M52" i="8"/>
  <c r="L49" i="8"/>
  <c r="M39" i="8"/>
  <c r="L35" i="8"/>
  <c r="K32" i="8"/>
  <c r="J29" i="8"/>
  <c r="V13" i="8"/>
  <c r="W57" i="8"/>
  <c r="AB61" i="8"/>
  <c r="AA57" i="8"/>
  <c r="Z54" i="8"/>
  <c r="Y51" i="8"/>
  <c r="X48" i="8"/>
  <c r="Q38" i="8"/>
  <c r="P34" i="8"/>
  <c r="O31" i="8"/>
  <c r="N28" i="8"/>
  <c r="M13" i="8"/>
  <c r="I8" i="8"/>
  <c r="AA61" i="8"/>
  <c r="Z57" i="8"/>
  <c r="Y54" i="8"/>
  <c r="X51" i="8"/>
  <c r="W48" i="8"/>
  <c r="X38" i="8"/>
  <c r="W34" i="8"/>
  <c r="V31" i="8"/>
  <c r="U28" i="8"/>
  <c r="Y12" i="8"/>
  <c r="M38" i="8"/>
  <c r="L59" i="8"/>
  <c r="K55" i="8"/>
  <c r="J52" i="8"/>
  <c r="I49" i="8"/>
  <c r="J39" i="8"/>
  <c r="I35" i="8"/>
  <c r="AC31" i="8"/>
  <c r="AB28" i="8"/>
  <c r="K13" i="8"/>
  <c r="S40" i="8"/>
  <c r="N60" i="8"/>
  <c r="M56" i="8"/>
  <c r="L53" i="8"/>
  <c r="K50" i="8"/>
  <c r="L40" i="8"/>
  <c r="K36" i="8"/>
  <c r="J33" i="8"/>
  <c r="I30" i="8"/>
  <c r="AC26" i="8"/>
  <c r="AB11" i="8"/>
  <c r="AB48" i="8"/>
  <c r="AB60" i="8"/>
  <c r="AA56" i="8"/>
  <c r="Z53" i="8"/>
  <c r="Y50" i="8"/>
  <c r="Z40" i="8"/>
  <c r="Y36" i="8"/>
  <c r="X33" i="8"/>
  <c r="W30" i="8"/>
  <c r="V27" i="8"/>
  <c r="R59" i="8"/>
  <c r="K31" i="8"/>
  <c r="AC57" i="8"/>
  <c r="AB54" i="8"/>
  <c r="AA51" i="8"/>
  <c r="Z48" i="8"/>
  <c r="V39" i="8"/>
  <c r="U35" i="8"/>
  <c r="T32" i="8"/>
  <c r="S29" i="8"/>
  <c r="O13" i="8"/>
  <c r="Y55" i="8"/>
  <c r="AB26" i="8"/>
  <c r="X11" i="8"/>
  <c r="R48" i="8"/>
  <c r="K29" i="8"/>
  <c r="Q13" i="8"/>
  <c r="AC8" i="8"/>
  <c r="M26" i="8"/>
  <c r="K56" i="8"/>
  <c r="J40" i="8"/>
  <c r="AB29" i="8"/>
  <c r="M57" i="8"/>
  <c r="AA38" i="8"/>
  <c r="T12" i="8"/>
  <c r="K14" i="8"/>
  <c r="I48" i="8"/>
  <c r="I34" i="8"/>
  <c r="R50" i="8"/>
  <c r="V50" i="8"/>
  <c r="L30" i="8"/>
  <c r="X60" i="8"/>
  <c r="V40" i="8"/>
  <c r="S30" i="8"/>
  <c r="J61" i="8"/>
  <c r="AC40" i="8"/>
  <c r="Y27" i="8"/>
  <c r="AC48" i="8"/>
  <c r="AA28" i="8"/>
  <c r="Y59" i="8"/>
  <c r="V35" i="8"/>
  <c r="Z56" i="8"/>
  <c r="R34" i="8"/>
  <c r="U29" i="8"/>
  <c r="Y56" i="8"/>
  <c r="T27" i="8"/>
  <c r="O53" i="8"/>
  <c r="W11" i="8"/>
  <c r="N40" i="8"/>
  <c r="V56" i="8"/>
  <c r="S33" i="8"/>
  <c r="U48" i="8"/>
  <c r="I33" i="8"/>
  <c r="N35" i="8"/>
  <c r="R56" i="8"/>
  <c r="AC27" i="8"/>
  <c r="AC61" i="8"/>
  <c r="AB57" i="8"/>
  <c r="AA54" i="8"/>
  <c r="Z51" i="8"/>
  <c r="Y48" i="8"/>
  <c r="Z38" i="8"/>
  <c r="Y34" i="8"/>
  <c r="X31" i="8"/>
  <c r="W28" i="8"/>
  <c r="N13" i="8"/>
  <c r="Q55" i="8"/>
  <c r="T61" i="8"/>
  <c r="S57" i="8"/>
  <c r="R54" i="8"/>
  <c r="Q51" i="8"/>
  <c r="P48" i="8"/>
  <c r="I38" i="8"/>
  <c r="AC33" i="8"/>
  <c r="AB30" i="8"/>
  <c r="AA27" i="8"/>
  <c r="Z12" i="8"/>
  <c r="M60" i="8"/>
  <c r="S61" i="8"/>
  <c r="R57" i="8"/>
  <c r="Q54" i="8"/>
  <c r="P51" i="8"/>
  <c r="O48" i="8"/>
  <c r="P38" i="8"/>
  <c r="O34" i="8"/>
  <c r="N31" i="8"/>
  <c r="M28" i="8"/>
  <c r="Q12" i="8"/>
  <c r="Z61" i="8"/>
  <c r="Y57" i="8"/>
  <c r="X54" i="8"/>
  <c r="W51" i="8"/>
  <c r="V48" i="8"/>
  <c r="W38" i="8"/>
  <c r="V34" i="8"/>
  <c r="U31" i="8"/>
  <c r="T28" i="8"/>
  <c r="X12" i="8"/>
  <c r="U38" i="8"/>
  <c r="AA59" i="8"/>
  <c r="Z55" i="8"/>
  <c r="Y52" i="8"/>
  <c r="X49" i="8"/>
  <c r="Y39" i="8"/>
  <c r="X35" i="8"/>
  <c r="W32" i="8"/>
  <c r="V29" i="8"/>
  <c r="U26" i="8"/>
  <c r="Z10" i="8"/>
  <c r="K40" i="8"/>
  <c r="T60" i="8"/>
  <c r="S56" i="8"/>
  <c r="R53" i="8"/>
  <c r="Q50" i="8"/>
  <c r="R40" i="8"/>
  <c r="Q36" i="8"/>
  <c r="P33" i="8"/>
  <c r="O30" i="8"/>
  <c r="N27" i="8"/>
  <c r="O57" i="8"/>
  <c r="V61" i="8"/>
  <c r="U57" i="8"/>
  <c r="T54" i="8"/>
  <c r="N39" i="8"/>
  <c r="L32" i="8"/>
  <c r="S53" i="8"/>
  <c r="V12" i="8"/>
  <c r="O32" i="8"/>
  <c r="L60" i="8"/>
  <c r="I36" i="8"/>
  <c r="X13" i="8"/>
  <c r="L54" i="8"/>
  <c r="Z34" i="8"/>
  <c r="Z50" i="8"/>
  <c r="S14" i="8"/>
  <c r="J51" i="8"/>
  <c r="AC30" i="8"/>
  <c r="Y60" i="8"/>
  <c r="W53" i="8"/>
  <c r="M33" i="8"/>
  <c r="T48" i="8"/>
  <c r="V53" i="8"/>
  <c r="T33" i="8"/>
  <c r="I57" i="8"/>
  <c r="AB36" i="8"/>
  <c r="P61" i="8"/>
  <c r="I39" i="8"/>
  <c r="Z13" i="8"/>
  <c r="W52" i="8"/>
  <c r="P13" i="8"/>
  <c r="Y53" i="8"/>
  <c r="Q31" i="8"/>
  <c r="Z28" i="8"/>
  <c r="W50" i="8"/>
  <c r="U30" i="8"/>
  <c r="P56" i="8"/>
  <c r="X26" i="8"/>
  <c r="M50" i="8"/>
  <c r="W60" i="8"/>
  <c r="R30" i="8"/>
  <c r="V51" i="8"/>
  <c r="X61" i="8"/>
  <c r="O39" i="8"/>
  <c r="S60" i="8"/>
  <c r="I31" i="8"/>
  <c r="U61" i="8"/>
  <c r="T57" i="8"/>
  <c r="S54" i="8"/>
  <c r="R51" i="8"/>
  <c r="Q48" i="8"/>
  <c r="R38" i="8"/>
  <c r="Q34" i="8"/>
  <c r="P31" i="8"/>
  <c r="O28" i="8"/>
  <c r="AA12" i="8"/>
  <c r="K53" i="8"/>
  <c r="L61" i="8"/>
  <c r="K57" i="8"/>
  <c r="J54" i="8"/>
  <c r="I51" i="8"/>
  <c r="W40" i="8"/>
  <c r="V36" i="8"/>
  <c r="U33" i="8"/>
  <c r="T30" i="8"/>
  <c r="S27" i="8"/>
  <c r="R12" i="8"/>
  <c r="AC51" i="8"/>
  <c r="K61" i="8"/>
  <c r="J57" i="8"/>
  <c r="I54" i="8"/>
  <c r="AC50" i="8"/>
  <c r="AB47" i="8"/>
  <c r="AC36" i="8"/>
  <c r="AB33" i="8"/>
  <c r="AA30" i="8"/>
  <c r="Z27" i="8"/>
  <c r="I12" i="8"/>
  <c r="R61" i="8"/>
  <c r="Q57" i="8"/>
  <c r="P54" i="8"/>
  <c r="O51" i="8"/>
  <c r="N48" i="8"/>
  <c r="O38" i="8"/>
  <c r="N34" i="8"/>
  <c r="M31" i="8"/>
  <c r="L28" i="8"/>
  <c r="P12" i="8"/>
  <c r="T34" i="8"/>
  <c r="S59" i="8"/>
  <c r="R55" i="8"/>
  <c r="Q52" i="8"/>
  <c r="P49" i="8"/>
  <c r="Q39" i="8"/>
  <c r="P35" i="8"/>
  <c r="R10" i="8"/>
  <c r="Z36" i="8"/>
  <c r="I50" i="8"/>
  <c r="I55" i="8"/>
  <c r="J48" i="8"/>
  <c r="X28" i="8"/>
  <c r="S7" i="8"/>
  <c r="K54" i="8"/>
  <c r="J38" i="8"/>
  <c r="S12" i="8"/>
  <c r="O40" i="8"/>
  <c r="K27" i="8"/>
  <c r="W56" i="8"/>
  <c r="U36" i="8"/>
  <c r="AC60" i="8"/>
  <c r="AB50" i="8"/>
  <c r="Z30" i="8"/>
  <c r="J55" i="8"/>
  <c r="AC34" i="8"/>
  <c r="J10" i="8"/>
  <c r="W39" i="8"/>
  <c r="AA60" i="8"/>
  <c r="W47" i="8"/>
  <c r="L48" i="8"/>
  <c r="X53" i="8"/>
  <c r="Q60" i="8"/>
  <c r="Z32" i="8"/>
  <c r="P60" i="8"/>
  <c r="L33" i="8"/>
  <c r="T36" i="8"/>
  <c r="W54" i="8"/>
  <c r="R13" i="8"/>
  <c r="M32" i="8"/>
  <c r="P50" i="8"/>
  <c r="W10" i="8"/>
  <c r="M61" i="8"/>
  <c r="Z60" i="8"/>
  <c r="N50" i="8"/>
  <c r="T56" i="8"/>
  <c r="Q27" i="8"/>
  <c r="V38" i="8"/>
  <c r="Q59" i="8"/>
  <c r="L29" i="8"/>
  <c r="O47" i="8"/>
  <c r="O27" i="8"/>
  <c r="R60" i="8"/>
  <c r="Q56" i="8"/>
  <c r="P53" i="8"/>
  <c r="O50" i="8"/>
  <c r="P40" i="8"/>
  <c r="O36" i="8"/>
  <c r="N33" i="8"/>
  <c r="M30" i="8"/>
  <c r="L27" i="8"/>
  <c r="X7" i="8"/>
  <c r="O35" i="8"/>
  <c r="I60" i="8"/>
  <c r="AC55" i="8"/>
  <c r="AB52" i="8"/>
  <c r="AA49" i="8"/>
  <c r="T39" i="8"/>
  <c r="S35" i="8"/>
  <c r="R32" i="8"/>
  <c r="Q29" i="8"/>
  <c r="P26" i="8"/>
  <c r="O11" i="8"/>
  <c r="R36" i="8"/>
  <c r="AC59" i="8"/>
  <c r="AB55" i="8"/>
  <c r="AA52" i="8"/>
  <c r="Z49" i="8"/>
  <c r="AA39" i="8"/>
  <c r="Z35" i="8"/>
  <c r="Y32" i="8"/>
  <c r="X29" i="8"/>
  <c r="AB13" i="8"/>
  <c r="V54" i="8"/>
  <c r="O60" i="8"/>
  <c r="N56" i="8"/>
  <c r="M53" i="8"/>
  <c r="L50" i="8"/>
  <c r="M40" i="8"/>
  <c r="L36" i="8"/>
  <c r="K33" i="8"/>
  <c r="J30" i="8"/>
  <c r="I27" i="8"/>
  <c r="AA53" i="8"/>
  <c r="Q61" i="8"/>
  <c r="P57" i="8"/>
  <c r="O54" i="8"/>
  <c r="N51" i="8"/>
  <c r="M48" i="8"/>
  <c r="N38" i="8"/>
  <c r="M34" i="8"/>
  <c r="L31" i="8"/>
  <c r="K28" i="8"/>
  <c r="J13" i="8"/>
  <c r="AB56" i="8"/>
  <c r="X30" i="8"/>
  <c r="I59" i="8"/>
  <c r="AC54" i="8"/>
  <c r="AB51" i="8"/>
  <c r="AA48" i="8"/>
  <c r="AB38" i="8"/>
  <c r="AA34" i="8"/>
  <c r="Z31" i="8"/>
  <c r="Y28" i="8"/>
  <c r="U12" i="8"/>
  <c r="P39" i="8"/>
  <c r="K60" i="8"/>
  <c r="J56" i="8"/>
  <c r="I53" i="8"/>
  <c r="AC49" i="8"/>
  <c r="Y40" i="8"/>
  <c r="X36" i="8"/>
  <c r="W33" i="8"/>
  <c r="V30" i="8"/>
  <c r="U27" i="8"/>
  <c r="M9" i="8"/>
  <c r="J36" i="8"/>
  <c r="I13" i="8"/>
  <c r="AA14" i="8"/>
  <c r="K11" i="8"/>
  <c r="O33" i="8"/>
  <c r="U60" i="8"/>
  <c r="N12" i="8"/>
  <c r="N32" i="8"/>
  <c r="U32" i="8"/>
  <c r="P28" i="8"/>
  <c r="V33" i="8"/>
  <c r="Y29" i="8"/>
  <c r="N53" i="8"/>
  <c r="J27" i="8"/>
  <c r="U40" i="8"/>
  <c r="X57" i="8"/>
  <c r="S28" i="8"/>
  <c r="O52" i="8"/>
  <c r="W49" i="8"/>
  <c r="K38" i="8"/>
  <c r="T26" i="8"/>
  <c r="T14" i="8"/>
  <c r="O7" i="8"/>
  <c r="M10" i="8"/>
  <c r="AA47" i="8"/>
  <c r="S47" i="8"/>
  <c r="L11" i="8"/>
  <c r="Q7" i="8"/>
  <c r="AA8" i="8"/>
  <c r="V10" i="8"/>
  <c r="J26" i="8"/>
  <c r="I47" i="8"/>
  <c r="K9" i="8"/>
  <c r="M11" i="8"/>
  <c r="L8" i="8"/>
  <c r="V9" i="8"/>
  <c r="T10" i="8"/>
  <c r="P9" i="8"/>
  <c r="U9" i="8"/>
  <c r="W8" i="8"/>
  <c r="N9" i="8"/>
  <c r="V8" i="8"/>
  <c r="L7" i="8"/>
  <c r="V47" i="8"/>
  <c r="R9" i="8"/>
  <c r="AC14" i="8"/>
  <c r="AA26" i="8"/>
  <c r="W9" i="8"/>
  <c r="X8" i="8"/>
  <c r="V7" i="8"/>
  <c r="Y11" i="8"/>
  <c r="J47" i="8"/>
  <c r="N14" i="8"/>
  <c r="AB14" i="8"/>
  <c r="R7" i="8"/>
  <c r="Y10" i="8"/>
  <c r="M47" i="8"/>
  <c r="Y14" i="8"/>
  <c r="T11" i="8"/>
  <c r="AC7" i="8"/>
  <c r="J8" i="8"/>
  <c r="L10" i="8"/>
  <c r="R47" i="8"/>
  <c r="Q47" i="8"/>
  <c r="T8" i="8"/>
  <c r="J9" i="8"/>
  <c r="R11" i="8"/>
  <c r="V11" i="8"/>
  <c r="L9" i="8"/>
  <c r="P8" i="8"/>
  <c r="L47" i="8"/>
  <c r="Z11" i="8"/>
  <c r="R14" i="8"/>
  <c r="S26" i="8"/>
  <c r="X14" i="8"/>
  <c r="W26" i="8"/>
  <c r="T9" i="8"/>
  <c r="S9" i="8"/>
  <c r="AC10" i="8"/>
  <c r="AB10" i="8"/>
  <c r="J11" i="8"/>
  <c r="Z14" i="8"/>
  <c r="I26" i="8"/>
  <c r="N10" i="8"/>
  <c r="Z9" i="8"/>
  <c r="L14" i="8"/>
  <c r="W7" i="8"/>
  <c r="O10" i="8"/>
  <c r="U47" i="8"/>
  <c r="O14" i="8"/>
  <c r="I11" i="8"/>
  <c r="M7" i="8"/>
  <c r="N8" i="8"/>
  <c r="R26" i="8"/>
  <c r="AC11" i="8"/>
  <c r="S10" i="8"/>
  <c r="K47" i="8"/>
  <c r="R8" i="8"/>
  <c r="K10" i="8"/>
  <c r="AB8" i="8"/>
  <c r="J14" i="8"/>
  <c r="Z47" i="8"/>
  <c r="O26" i="8"/>
  <c r="P10" i="8"/>
  <c r="I10" i="8"/>
  <c r="AB7" i="8"/>
  <c r="V14" i="8"/>
  <c r="P11" i="8"/>
  <c r="AA11" i="8"/>
  <c r="AB9" i="8"/>
  <c r="Q10" i="8"/>
  <c r="AC47" i="8"/>
  <c r="W14" i="8"/>
  <c r="Q11" i="8"/>
  <c r="Y7" i="8"/>
  <c r="Z8" i="8"/>
  <c r="Z26" i="8"/>
  <c r="N47" i="8"/>
  <c r="X10" i="8"/>
  <c r="N11" i="8"/>
  <c r="AA9" i="8"/>
  <c r="U11" i="8"/>
  <c r="P14" i="8"/>
  <c r="J7" i="8"/>
  <c r="U7" i="8"/>
  <c r="X9" i="8"/>
  <c r="Y9" i="8"/>
  <c r="N7" i="8"/>
  <c r="I7" i="8"/>
  <c r="T47" i="8"/>
  <c r="I9" i="8"/>
  <c r="P47" i="8"/>
  <c r="V26" i="8"/>
  <c r="O8" i="8"/>
  <c r="K7" i="8"/>
  <c r="U10" i="8"/>
  <c r="K26" i="8"/>
  <c r="X47" i="8"/>
  <c r="I14" i="8"/>
  <c r="T7" i="8"/>
  <c r="O9" i="8"/>
  <c r="K8" i="8"/>
  <c r="N26" i="8"/>
  <c r="Y47" i="8"/>
  <c r="AA10" i="8"/>
  <c r="AC9" i="8"/>
  <c r="U14" i="8"/>
  <c r="Q14" i="8"/>
  <c r="Q9" i="8"/>
  <c r="S8" i="8"/>
  <c r="M14"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<sst xmlns="http://schemas.openxmlformats.org/spreadsheetml/2006/main" count="6365" uniqueCount="155">
  <si>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</si>
  <si>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</si>
  <si>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</si>
  <si>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</si>
  <si>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</si>
  <si>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</si>
  <si>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</si>
  <si>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</si>
  <si>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</si>
  <si>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</si>
  <si>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</si>
  <si>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</si>
  <si>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</si>
  <si>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</si>
  <si>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</si>
  <si>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</si>
  <si>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Central Scenario. Marinus Link stage 1 from 1 July 2027 and stage 2 from 1 July 2030.</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</si>
  <si>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</si>
  <si>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</si>
  <si>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</si>
  <si>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</si>
  <si>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</si>
  <si>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</si>
  <si>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</si>
  <si>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</si>
  <si>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</si>
  <si>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</si>
  <si>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</si>
  <si>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</si>
  <si>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</si>
  <si>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</si>
  <si>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</si>
  <si>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</si>
  <si>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</si>
  <si>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</si>
  <si>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</si>
  <si>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</si>
  <si>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</si>
  <si>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</si>
  <si>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</si>
  <si>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</si>
  <si>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</si>
  <si>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</si>
  <si>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</si>
  <si>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</si>
  <si>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</si>
  <si>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</si>
  <si>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</si>
  <si>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</si>
  <si>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</si>
  <si>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</si>
  <si>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</si>
  <si>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</si>
  <si>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</si>
  <si>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</si>
  <si>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M27_30 simulations include Marinus Link stage 1 from 1 July 2027 and stage 2 from 1 July 2030.</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</si>
  <si>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</si>
  <si>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</si>
  <si>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</si>
  <si>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</si>
  <si>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</si>
  <si>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</si>
  <si>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</si>
  <si>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</si>
  <si>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</si>
  <si>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</si>
  <si>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</si>
  <si>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</si>
  <si>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</si>
  <si>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</si>
  <si>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</si>
  <si>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</si>
  <si>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</si>
  <si>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</si>
  <si>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</si>
  <si>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</si>
  <si>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</si>
  <si>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</si>
  <si>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</si>
  <si>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M27_30</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</si>
  <si>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</si>
  <si>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</si>
  <si>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</si>
  <si>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</si>
  <si>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</si>
  <si>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</si>
  <si>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</si>
  <si>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</si>
  <si>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</si>
  <si>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</si>
  <si>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</si>
  <si>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</si>
  <si>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</si>
  <si>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</si>
  <si>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Central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</si>
  <si>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</si>
  <si>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</si>
  <si>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</si>
  <si>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</si>
  <si>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</si>
  <si>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</si>
  <si>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</si>
  <si>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</si>
  <si>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</si>
  <si>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</si>
  <si>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</si>
  <si>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</si>
  <si>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</si>
  <si>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</si>
  <si>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</si>
  <si>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</si>
  <si>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</si>
  <si>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</si>
  <si>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</si>
  <si>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</si>
  <si>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</si>
  <si>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</si>
  <si>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</si>
  <si>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</si>
  <si>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</si>
  <si>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</si>
  <si>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</si>
  <si>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</si>
  <si>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</si>
  <si>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</si>
  <si>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</si>
  <si>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Central Scenario</t>
  </si>
  <si>
    <t>Capacity calculated on 1 July. In early study years some wind and solar projects enter later in the financial year and are reflected in the following financial year's capacity.</t>
  </si>
  <si>
    <t>Non-controllable capacity</t>
  </si>
  <si>
    <t>VOM cost by technology ($000s) - Base Case, Central Scenario</t>
  </si>
  <si>
    <t>Real June 2019 dollars discounted to 1 July 2019</t>
  </si>
  <si>
    <t>FOM cost by technology ($000s) - Base Case, Central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</si>
  <si>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</si>
  <si>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Central Scenario</t>
  </si>
  <si>
    <t>New generation build cost (CAPEX) by technology ($000s) - Base Case, Central Scenario</t>
  </si>
  <si>
    <t>CAPEX (Install)</t>
  </si>
  <si>
    <t>Real June 2019 dollars discounted to 1 July 2019. The total capital costs are annualised for modelling purposes.</t>
  </si>
  <si>
    <t>Rehabilition cost by technology ($000s) - Base Case, Central Scenario</t>
  </si>
  <si>
    <t>REZ transmission expansion cost by region ($000s) - Base Case, Central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</si>
  <si>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</si>
  <si>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</si>
  <si>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</si>
  <si>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</si>
  <si>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Central Scenario</t>
  </si>
  <si>
    <t>Synchronous Condenser cost by region ($000s) - Base Case, Central Scenario</t>
  </si>
  <si>
    <t>Annual sent-out generation by technology (GWh) - Marinus 1500MW M27_30, Central Scenario</t>
  </si>
  <si>
    <t>Installed capacity by technology (MW) - Marinus 1500MW M27_30, Central Scenario</t>
  </si>
  <si>
    <t>VOM cost by technology ($000s) - Marinus 1500MW M27_30, Central Scenario</t>
  </si>
  <si>
    <t>FOM cost by technology ($000s) - Marinus 1500MW M27_30, Central Scenario</t>
  </si>
  <si>
    <t>Fuel cost by technology ($000s) - Marinus 1500MW M27_30, Central Scenario</t>
  </si>
  <si>
    <t>New generation build cost (CAPEX) by technology ($000s) - Marinus 1500MW M27_30, Central Scenario</t>
  </si>
  <si>
    <t>Rehabilitation cost by technology ($000s) - Marinus 1500MW M27_30, Central Scenario</t>
  </si>
  <si>
    <t>REZ transmission expansion cost by region ($000s) - Marinus 1500MW M27_30, Central Scenario</t>
  </si>
  <si>
    <t>USE and USE / DSP cost by region ($000s) - Marinus 1500MW M27_30, Central Scenario</t>
  </si>
  <si>
    <t>Synchronous Condenser cost by region ($000s) - Marinus 1500MW M27_30, Central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</si>
</sst>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9.8420805231363341E-6</c:v>
                </c:pt>
                <c:pt idx="1">
                  <c:v>1.0310982574759823E-5</c:v>
                </c:pt>
                <c:pt idx="2">
                  <c:v>1.2728934409096838E-5</c:v>
                </c:pt>
                <c:pt idx="3">
                  <c:v>1.3721648007049226E-5</c:v>
                </c:pt>
                <c:pt idx="4">
                  <c:v>8.2985955267213284E-4</c:v>
                </c:pt>
                <c:pt idx="5">
                  <c:v>7.86084157312871E-4</c:v>
                </c:pt>
                <c:pt idx="6">
                  <c:v>0.26464541150227888</c:v>
                </c:pt>
                <c:pt idx="7">
                  <c:v>2.8856531703495421</c:v>
                </c:pt>
                <c:pt idx="8">
                  <c:v>7.2525040936719156</c:v>
                </c:pt>
                <c:pt idx="9">
                  <c:v>13.656857177188737</c:v>
                </c:pt>
                <c:pt idx="10">
                  <c:v>51.715096132961627</c:v>
                </c:pt>
                <c:pt idx="11">
                  <c:v>85.024335926033672</c:v>
                </c:pt>
                <c:pt idx="12">
                  <c:v>78.287666742319473</c:v>
                </c:pt>
                <c:pt idx="13">
                  <c:v>64.054351622888007</c:v>
                </c:pt>
                <c:pt idx="14">
                  <c:v>63.671503242413515</c:v>
                </c:pt>
                <c:pt idx="15">
                  <c:v>63.638222312353548</c:v>
                </c:pt>
                <c:pt idx="16">
                  <c:v>105.8791176613185</c:v>
                </c:pt>
                <c:pt idx="17">
                  <c:v>85.669139829468222</c:v>
                </c:pt>
                <c:pt idx="18">
                  <c:v>75.293672389472363</c:v>
                </c:pt>
                <c:pt idx="19">
                  <c:v>99.290816148745591</c:v>
                </c:pt>
                <c:pt idx="20">
                  <c:v>78.497729567563866</c:v>
                </c:pt>
              </c:numCache>
            </c:numRef>
          </c:val>
          <c:extLst>
            <c:ext xmlns:c16="http://schemas.microsoft.com/office/drawing/2014/chart" uri="{C3380CC4-5D6E-409C-BE32-E72D297353CC}">
              <c16:uniqueId val="{00000000-B77E-4641-A164-423E16774E75}"/>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1.7412417704477465E-6</c:v>
                </c:pt>
                <c:pt idx="1">
                  <c:v>1.8577461423647528E-6</c:v>
                </c:pt>
                <c:pt idx="2">
                  <c:v>2.0945888054484385E-6</c:v>
                </c:pt>
                <c:pt idx="3">
                  <c:v>3.5033563193888257</c:v>
                </c:pt>
                <c:pt idx="4">
                  <c:v>5.1465037277402592</c:v>
                </c:pt>
                <c:pt idx="5">
                  <c:v>3.638144521924958</c:v>
                </c:pt>
                <c:pt idx="6">
                  <c:v>10.980869035051729</c:v>
                </c:pt>
                <c:pt idx="7">
                  <c:v>13.071448723243201</c:v>
                </c:pt>
                <c:pt idx="8">
                  <c:v>15.789713311607494</c:v>
                </c:pt>
                <c:pt idx="9">
                  <c:v>11.884362501103798</c:v>
                </c:pt>
                <c:pt idx="10">
                  <c:v>15.289791533041164</c:v>
                </c:pt>
                <c:pt idx="11">
                  <c:v>20.724241141727138</c:v>
                </c:pt>
                <c:pt idx="12">
                  <c:v>17.408823178811058</c:v>
                </c:pt>
                <c:pt idx="13">
                  <c:v>13.242414494664729</c:v>
                </c:pt>
                <c:pt idx="14">
                  <c:v>18.150807561347669</c:v>
                </c:pt>
                <c:pt idx="15">
                  <c:v>14.171866146036045</c:v>
                </c:pt>
                <c:pt idx="16">
                  <c:v>24.076673476405269</c:v>
                </c:pt>
                <c:pt idx="17">
                  <c:v>18.903526055859054</c:v>
                </c:pt>
                <c:pt idx="18">
                  <c:v>16.489190492660796</c:v>
                </c:pt>
                <c:pt idx="19">
                  <c:v>24.0353794242703</c:v>
                </c:pt>
                <c:pt idx="20">
                  <c:v>21.069446459445636</c:v>
                </c:pt>
              </c:numCache>
            </c:numRef>
          </c:val>
          <c:extLst>
            <c:ext xmlns:c16="http://schemas.microsoft.com/office/drawing/2014/chart" uri="{C3380CC4-5D6E-409C-BE32-E72D297353CC}">
              <c16:uniqueId val="{00000001-B77E-4641-A164-423E16774E75}"/>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-3.7843638862483202E-2</c:v>
                </c:pt>
                <c:pt idx="1">
                  <c:v>-7.2937037475351243</c:v>
                </c:pt>
                <c:pt idx="2">
                  <c:v>-4.6012568914133594</c:v>
                </c:pt>
                <c:pt idx="3">
                  <c:v>-3.1100819513371678</c:v>
                </c:pt>
                <c:pt idx="4">
                  <c:v>-10.307848956466419</c:v>
                </c:pt>
                <c:pt idx="5">
                  <c:v>-12.185208955224137</c:v>
                </c:pt>
                <c:pt idx="6">
                  <c:v>7.3660341166991277</c:v>
                </c:pt>
                <c:pt idx="7">
                  <c:v>15.051536396311363</c:v>
                </c:pt>
                <c:pt idx="8">
                  <c:v>18.943436705706873</c:v>
                </c:pt>
                <c:pt idx="9">
                  <c:v>27.518532844880596</c:v>
                </c:pt>
                <c:pt idx="10">
                  <c:v>33.179055037000914</c:v>
                </c:pt>
                <c:pt idx="11">
                  <c:v>59.47124692138366</c:v>
                </c:pt>
                <c:pt idx="12">
                  <c:v>48.45107815342385</c:v>
                </c:pt>
                <c:pt idx="13">
                  <c:v>45.778883022644791</c:v>
                </c:pt>
                <c:pt idx="14">
                  <c:v>53.906029214928978</c:v>
                </c:pt>
                <c:pt idx="15">
                  <c:v>31.50143271337339</c:v>
                </c:pt>
                <c:pt idx="16">
                  <c:v>32.300237961427719</c:v>
                </c:pt>
                <c:pt idx="17">
                  <c:v>36.28853128165845</c:v>
                </c:pt>
                <c:pt idx="18">
                  <c:v>41.028984078586454</c:v>
                </c:pt>
                <c:pt idx="19">
                  <c:v>36.410121011893494</c:v>
                </c:pt>
                <c:pt idx="20">
                  <c:v>29.350864498830518</c:v>
                </c:pt>
              </c:numCache>
            </c:numRef>
          </c:val>
          <c:extLst>
            <c:ext xmlns:c16="http://schemas.microsoft.com/office/drawing/2014/chart" uri="{C3380CC4-5D6E-409C-BE32-E72D297353CC}">
              <c16:uniqueId val="{00000002-B77E-4641-A164-423E16774E75}"/>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5.281123684253544E-3</c:v>
                </c:pt>
                <c:pt idx="1">
                  <c:v>1.0599707493606256</c:v>
                </c:pt>
                <c:pt idx="2">
                  <c:v>0.61843929813103748</c:v>
                </c:pt>
                <c:pt idx="3">
                  <c:v>0.56669263728382069</c:v>
                </c:pt>
                <c:pt idx="4">
                  <c:v>3.9954460893691865</c:v>
                </c:pt>
                <c:pt idx="5">
                  <c:v>3.7550036487315666</c:v>
                </c:pt>
                <c:pt idx="6">
                  <c:v>3.5302504708784981</c:v>
                </c:pt>
                <c:pt idx="7">
                  <c:v>4.3145933604731104</c:v>
                </c:pt>
                <c:pt idx="8">
                  <c:v>5.2954779073902172</c:v>
                </c:pt>
                <c:pt idx="9">
                  <c:v>9.9378900942515465</c:v>
                </c:pt>
                <c:pt idx="10">
                  <c:v>0.13711256422614679</c:v>
                </c:pt>
                <c:pt idx="11">
                  <c:v>-5.4492360122560056E-2</c:v>
                </c:pt>
                <c:pt idx="12">
                  <c:v>-1.5392462755812448</c:v>
                </c:pt>
                <c:pt idx="13">
                  <c:v>-0.89679133042035386</c:v>
                </c:pt>
                <c:pt idx="14">
                  <c:v>-1.1022358108392509</c:v>
                </c:pt>
                <c:pt idx="15">
                  <c:v>0.83957441976261904</c:v>
                </c:pt>
                <c:pt idx="16">
                  <c:v>-4.1544814261659635</c:v>
                </c:pt>
                <c:pt idx="17">
                  <c:v>-2.2602999114220146</c:v>
                </c:pt>
                <c:pt idx="18">
                  <c:v>-0.19253665097418707</c:v>
                </c:pt>
                <c:pt idx="19">
                  <c:v>-4.9164692804877701</c:v>
                </c:pt>
                <c:pt idx="20">
                  <c:v>-2.3907523541399569</c:v>
                </c:pt>
              </c:numCache>
            </c:numRef>
          </c:val>
          <c:extLst>
            <c:ext xmlns:c16="http://schemas.microsoft.com/office/drawing/2014/chart" uri="{C3380CC4-5D6E-409C-BE32-E72D297353CC}">
              <c16:uniqueId val="{00000003-B77E-4641-A164-423E16774E75}"/>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-3.2334727993022243</c:v>
                </c:pt>
                <c:pt idx="4">
                  <c:v>-3.3854681722809912</c:v>
                </c:pt>
                <c:pt idx="5">
                  <c:v>-0.99913784921649673</c:v>
                </c:pt>
                <c:pt idx="6">
                  <c:v>-2.8266965669908748</c:v>
                </c:pt>
                <c:pt idx="7">
                  <c:v>-9.8316373250486107E-9</c:v>
                </c:pt>
                <c:pt idx="8">
                  <c:v>0.35785818376484824</c:v>
                </c:pt>
                <c:pt idx="9">
                  <c:v>0</c:v>
                </c:pt>
                <c:pt idx="10">
                  <c:v>0</c:v>
                </c:pt>
                <c:pt idx="11">
                  <c:v>0</c:v>
                </c:pt>
                <c:pt idx="12">
                  <c:v>-1.08961377697927E-8</c:v>
                </c:pt>
                <c:pt idx="13">
                  <c:v>0</c:v>
                </c:pt>
                <c:pt idx="14">
                  <c:v>0</c:v>
                </c:pt>
                <c:pt idx="15">
                  <c:v>3.0218213855641598E-10</c:v>
                </c:pt>
                <c:pt idx="16">
                  <c:v>0</c:v>
                </c:pt>
                <c:pt idx="17">
                  <c:v>2.8301206782543885E-8</c:v>
                </c:pt>
                <c:pt idx="18">
                  <c:v>0</c:v>
                </c:pt>
                <c:pt idx="19">
                  <c:v>0</c:v>
                </c:pt>
                <c:pt idx="20">
                  <c:v>5.215190268649174E-8</c:v>
                </c:pt>
              </c:numCache>
            </c:numRef>
          </c:val>
          <c:extLst>
            <c:ext xmlns:c16="http://schemas.microsoft.com/office/drawing/2014/chart" uri="{C3380CC4-5D6E-409C-BE32-E72D297353CC}">
              <c16:uniqueId val="{00000004-B77E-4641-A164-423E16774E75}"/>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3.9828793574436808E-7</c:v>
                </c:pt>
                <c:pt idx="1">
                  <c:v>4.2383984352950108E-7</c:v>
                </c:pt>
                <c:pt idx="2">
                  <c:v>4.2690888543769595E-7</c:v>
                </c:pt>
                <c:pt idx="3">
                  <c:v>4.2909649034413358E-7</c:v>
                </c:pt>
                <c:pt idx="4">
                  <c:v>5.0423723693244791E-7</c:v>
                </c:pt>
                <c:pt idx="5">
                  <c:v>6.6512562652054366E-7</c:v>
                </c:pt>
                <c:pt idx="6">
                  <c:v>6.7889212982898565E-7</c:v>
                </c:pt>
                <c:pt idx="7">
                  <c:v>0.58032521369235479</c:v>
                </c:pt>
                <c:pt idx="8">
                  <c:v>-0.59395550658838514</c:v>
                </c:pt>
                <c:pt idx="9">
                  <c:v>-6.1433780228653629E-3</c:v>
                </c:pt>
                <c:pt idx="10">
                  <c:v>0.71952333209528474</c:v>
                </c:pt>
                <c:pt idx="11">
                  <c:v>3.8492247545795744</c:v>
                </c:pt>
                <c:pt idx="12">
                  <c:v>4.8389147804219643</c:v>
                </c:pt>
                <c:pt idx="13">
                  <c:v>5.7063783599122129</c:v>
                </c:pt>
                <c:pt idx="14">
                  <c:v>23.919515503073537</c:v>
                </c:pt>
                <c:pt idx="15">
                  <c:v>23.193005612247703</c:v>
                </c:pt>
                <c:pt idx="16">
                  <c:v>19.405161394175636</c:v>
                </c:pt>
                <c:pt idx="17">
                  <c:v>17.353766492701237</c:v>
                </c:pt>
                <c:pt idx="18">
                  <c:v>15.496612229249557</c:v>
                </c:pt>
                <c:pt idx="19">
                  <c:v>21.84049711747949</c:v>
                </c:pt>
                <c:pt idx="20">
                  <c:v>19.730289738761158</c:v>
                </c:pt>
              </c:numCache>
            </c:numRef>
          </c:val>
          <c:extLst>
            <c:ext xmlns:c16="http://schemas.microsoft.com/office/drawing/2014/chart" uri="{C3380CC4-5D6E-409C-BE32-E72D297353CC}">
              <c16:uniqueId val="{00000005-B77E-4641-A164-423E16774E75}"/>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1.601928707998468E-6</c:v>
                </c:pt>
                <c:pt idx="1">
                  <c:v>1.5973241899999992E-6</c:v>
                </c:pt>
                <c:pt idx="2">
                  <c:v>1.6145427709979288E-6</c:v>
                </c:pt>
                <c:pt idx="3">
                  <c:v>-5.8148783799799727E-4</c:v>
                </c:pt>
                <c:pt idx="4">
                  <c:v>1.611483446998463E-6</c:v>
                </c:pt>
                <c:pt idx="5">
                  <c:v>-8.3099330169013346</c:v>
                </c:pt>
                <c:pt idx="6">
                  <c:v>-0.19935111088309593</c:v>
                </c:pt>
                <c:pt idx="7">
                  <c:v>3.1651592981492187</c:v>
                </c:pt>
                <c:pt idx="8">
                  <c:v>-2.8779886712602041</c:v>
                </c:pt>
                <c:pt idx="9">
                  <c:v>-3.7344677984750001E-3</c:v>
                </c:pt>
                <c:pt idx="10">
                  <c:v>8.784095136675683</c:v>
                </c:pt>
                <c:pt idx="11">
                  <c:v>-4.5512807393059269</c:v>
                </c:pt>
                <c:pt idx="12">
                  <c:v>-12.530400480716198</c:v>
                </c:pt>
                <c:pt idx="13">
                  <c:v>13.352069942448724</c:v>
                </c:pt>
                <c:pt idx="14">
                  <c:v>0.18966973073403823</c:v>
                </c:pt>
                <c:pt idx="15">
                  <c:v>0.74728347926962124</c:v>
                </c:pt>
                <c:pt idx="16">
                  <c:v>-5.4984787945519145</c:v>
                </c:pt>
                <c:pt idx="17">
                  <c:v>1.707745451999998E-6</c:v>
                </c:pt>
                <c:pt idx="18">
                  <c:v>-8.1801524984815472</c:v>
                </c:pt>
                <c:pt idx="19">
                  <c:v>0.46789993604060121</c:v>
                </c:pt>
                <c:pt idx="20">
                  <c:v>-9.0378194049578267E-2</c:v>
                </c:pt>
              </c:numCache>
            </c:numRef>
          </c:val>
          <c:extLst>
            <c:ext xmlns:c16="http://schemas.microsoft.com/office/drawing/2014/chart" uri="{C3380CC4-5D6E-409C-BE32-E72D297353CC}">
              <c16:uniqueId val="{00000006-B77E-4641-A164-423E16774E75}"/>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-3.5472429844594444E-4</c:v>
                </c:pt>
                <c:pt idx="1">
                  <c:v>-3.5686874248774078E-2</c:v>
                </c:pt>
                <c:pt idx="2">
                  <c:v>-4.1600154184659684E-2</c:v>
                </c:pt>
                <c:pt idx="3">
                  <c:v>-2.877426900000046E-3</c:v>
                </c:pt>
                <c:pt idx="4">
                  <c:v>-0.6943301369999999</c:v>
                </c:pt>
                <c:pt idx="5">
                  <c:v>-0.85138543100000008</c:v>
                </c:pt>
                <c:pt idx="6">
                  <c:v>-1.6241858630000001</c:v>
                </c:pt>
                <c:pt idx="7">
                  <c:v>-1.382082824</c:v>
                </c:pt>
                <c:pt idx="8">
                  <c:v>-1.4702064840000002</c:v>
                </c:pt>
                <c:pt idx="9">
                  <c:v>-1.2459505360000001</c:v>
                </c:pt>
                <c:pt idx="10">
                  <c:v>-0.67842433400000002</c:v>
                </c:pt>
                <c:pt idx="11">
                  <c:v>-0.55415038199999977</c:v>
                </c:pt>
                <c:pt idx="12">
                  <c:v>-0.43537515600000004</c:v>
                </c:pt>
                <c:pt idx="13">
                  <c:v>-0.47278369599999998</c:v>
                </c:pt>
                <c:pt idx="14">
                  <c:v>-0.1017840550000003</c:v>
                </c:pt>
                <c:pt idx="15">
                  <c:v>-0.2338306</c:v>
                </c:pt>
                <c:pt idx="16">
                  <c:v>0.11946064000000024</c:v>
                </c:pt>
                <c:pt idx="17">
                  <c:v>3.1414700000000038E-2</c:v>
                </c:pt>
                <c:pt idx="18">
                  <c:v>7.6928639999999854E-2</c:v>
                </c:pt>
                <c:pt idx="19">
                  <c:v>0.30735991000000012</c:v>
                </c:pt>
                <c:pt idx="20">
                  <c:v>0.14988242400000013</c:v>
                </c:pt>
              </c:numCache>
            </c:numRef>
          </c:val>
          <c:extLst>
            <c:ext xmlns:c16="http://schemas.microsoft.com/office/drawing/2014/chart" uri="{C3380CC4-5D6E-409C-BE32-E72D297353CC}">
              <c16:uniqueId val="{00000007-B77E-4641-A164-423E16774E75}"/>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1.5234000000200467</c:v>
                </c:pt>
                <c:pt idx="1">
                  <c:v>327.5656500000041</c:v>
                </c:pt>
                <c:pt idx="2">
                  <c:v>227.37260000003153</c:v>
                </c:pt>
                <c:pt idx="3">
                  <c:v>144.36217399997986</c:v>
                </c:pt>
                <c:pt idx="4">
                  <c:v>453.6622620926355</c:v>
                </c:pt>
                <c:pt idx="5">
                  <c:v>499.72710613625532</c:v>
                </c:pt>
                <c:pt idx="6">
                  <c:v>78.288777615642175</c:v>
                </c:pt>
                <c:pt idx="7">
                  <c:v>-629.33481538282649</c:v>
                </c:pt>
                <c:pt idx="8">
                  <c:v>-753.19955619212124</c:v>
                </c:pt>
                <c:pt idx="9">
                  <c:v>-1311.0950914093119</c:v>
                </c:pt>
                <c:pt idx="10">
                  <c:v>-1715.694495154632</c:v>
                </c:pt>
                <c:pt idx="11">
                  <c:v>506.64198103677336</c:v>
                </c:pt>
                <c:pt idx="12">
                  <c:v>499.78690635880048</c:v>
                </c:pt>
                <c:pt idx="13">
                  <c:v>139.64215794080519</c:v>
                </c:pt>
                <c:pt idx="14">
                  <c:v>478.96939999998722</c:v>
                </c:pt>
                <c:pt idx="15">
                  <c:v>313.28719999999885</c:v>
                </c:pt>
                <c:pt idx="16">
                  <c:v>334.32779999999184</c:v>
                </c:pt>
                <c:pt idx="17">
                  <c:v>314.84549999999581</c:v>
                </c:pt>
                <c:pt idx="18">
                  <c:v>655.35419999999431</c:v>
                </c:pt>
                <c:pt idx="19">
                  <c:v>1030.6963000000032</c:v>
                </c:pt>
                <c:pt idx="20">
                  <c:v>1002.819099999997</c:v>
                </c:pt>
              </c:numCache>
            </c:numRef>
          </c:val>
          <c:extLst>
            <c:ext xmlns:c16="http://schemas.microsoft.com/office/drawing/2014/chart" uri="{C3380CC4-5D6E-409C-BE32-E72D297353CC}">
              <c16:uniqueId val="{00000000-405B-409E-ACB9-5EB512A0E0B6}"/>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-2.6000002617365681E-4</c:v>
                </c:pt>
                <c:pt idx="1">
                  <c:v>0.10529999998834683</c:v>
                </c:pt>
                <c:pt idx="2">
                  <c:v>-4.6640999999945052</c:v>
                </c:pt>
                <c:pt idx="3">
                  <c:v>16.981999999999971</c:v>
                </c:pt>
                <c:pt idx="4">
                  <c:v>919.24709999998231</c:v>
                </c:pt>
                <c:pt idx="5">
                  <c:v>1072.1390999999967</c:v>
                </c:pt>
                <c:pt idx="6">
                  <c:v>390.25680000000284</c:v>
                </c:pt>
                <c:pt idx="7">
                  <c:v>464.35339999999997</c:v>
                </c:pt>
                <c:pt idx="8">
                  <c:v>-45.096099999998842</c:v>
                </c:pt>
                <c:pt idx="9">
                  <c:v>63.796300000001793</c:v>
                </c:pt>
                <c:pt idx="10">
                  <c:v>-48.324799999998504</c:v>
                </c:pt>
                <c:pt idx="11">
                  <c:v>176.77870000000257</c:v>
                </c:pt>
                <c:pt idx="12">
                  <c:v>178.15020000001095</c:v>
                </c:pt>
                <c:pt idx="13">
                  <c:v>9.9447000000000116</c:v>
                </c:pt>
                <c:pt idx="14">
                  <c:v>37.747700000014447</c:v>
                </c:pt>
                <c:pt idx="15">
                  <c:v>-160.32089999998789</c:v>
                </c:pt>
                <c:pt idx="16">
                  <c:v>360.0782999999974</c:v>
                </c:pt>
                <c:pt idx="17">
                  <c:v>281.29600000001301</c:v>
                </c:pt>
                <c:pt idx="18">
                  <c:v>133.41600000000108</c:v>
                </c:pt>
                <c:pt idx="19">
                  <c:v>350.07700000000114</c:v>
                </c:pt>
                <c:pt idx="20">
                  <c:v>372.81670000001031</c:v>
                </c:pt>
              </c:numCache>
            </c:numRef>
          </c:val>
          <c:extLst>
            <c:ext xmlns:c16="http://schemas.microsoft.com/office/drawing/2014/chart" uri="{C3380CC4-5D6E-409C-BE32-E72D297353CC}">
              <c16:uniqueId val="{00000001-405B-409E-ACB9-5EB512A0E0B6}"/>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-1.6035867247410351E-5</c:v>
                </c:pt>
                <c:pt idx="1">
                  <c:v>-1.5752483705000486E-5</c:v>
                </c:pt>
                <c:pt idx="2">
                  <c:v>-2.1309832163751707E-5</c:v>
                </c:pt>
                <c:pt idx="3">
                  <c:v>-9.5615619735099244E-2</c:v>
                </c:pt>
                <c:pt idx="4">
                  <c:v>0.29921222606742504</c:v>
                </c:pt>
                <c:pt idx="5">
                  <c:v>7.0963339337936304E-2</c:v>
                </c:pt>
                <c:pt idx="6">
                  <c:v>-5.6423263406181832</c:v>
                </c:pt>
                <c:pt idx="7">
                  <c:v>-14.539729410804853</c:v>
                </c:pt>
                <c:pt idx="8">
                  <c:v>-0.99147400353706416</c:v>
                </c:pt>
                <c:pt idx="9">
                  <c:v>-24.056271812693694</c:v>
                </c:pt>
                <c:pt idx="10">
                  <c:v>-38.903495891873945</c:v>
                </c:pt>
                <c:pt idx="11">
                  <c:v>-1519.4958831364002</c:v>
                </c:pt>
                <c:pt idx="12">
                  <c:v>-1358.847739915052</c:v>
                </c:pt>
                <c:pt idx="13">
                  <c:v>-1234.0493687821588</c:v>
                </c:pt>
                <c:pt idx="14">
                  <c:v>-1535.6808844682687</c:v>
                </c:pt>
                <c:pt idx="15">
                  <c:v>-870.73913267542275</c:v>
                </c:pt>
                <c:pt idx="16">
                  <c:v>-772.79976876245519</c:v>
                </c:pt>
                <c:pt idx="17">
                  <c:v>-942.51166049590438</c:v>
                </c:pt>
                <c:pt idx="18">
                  <c:v>-767.57781943199689</c:v>
                </c:pt>
                <c:pt idx="19">
                  <c:v>-345.66852019393218</c:v>
                </c:pt>
                <c:pt idx="20">
                  <c:v>-521.01420735605598</c:v>
                </c:pt>
              </c:numCache>
            </c:numRef>
          </c:val>
          <c:extLst>
            <c:ext xmlns:c16="http://schemas.microsoft.com/office/drawing/2014/chart" uri="{C3380CC4-5D6E-409C-BE32-E72D297353CC}">
              <c16:uniqueId val="{00000002-405B-409E-ACB9-5EB512A0E0B6}"/>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-3.1000000035419362E-5</c:v>
                </c:pt>
                <c:pt idx="1">
                  <c:v>-9.9999999747524271E-7</c:v>
                </c:pt>
                <c:pt idx="2">
                  <c:v>-4.9999994189420249E-7</c:v>
                </c:pt>
                <c:pt idx="3">
                  <c:v>-2.9851465939145783E-6</c:v>
                </c:pt>
                <c:pt idx="4">
                  <c:v>-3.0616460975352311E-6</c:v>
                </c:pt>
                <c:pt idx="5">
                  <c:v>-3.146805298115396E-6</c:v>
                </c:pt>
                <c:pt idx="6">
                  <c:v>-3.4286470054212259E-6</c:v>
                </c:pt>
                <c:pt idx="7">
                  <c:v>-4.3184544011865E-6</c:v>
                </c:pt>
                <c:pt idx="8">
                  <c:v>-4.0632875055734985E-6</c:v>
                </c:pt>
                <c:pt idx="9">
                  <c:v>-5.6093310973892585E-6</c:v>
                </c:pt>
                <c:pt idx="10">
                  <c:v>-22.710783909445681</c:v>
                </c:pt>
                <c:pt idx="11">
                  <c:v>0.62679100642850472</c:v>
                </c:pt>
                <c:pt idx="12">
                  <c:v>4.6690616873898989</c:v>
                </c:pt>
                <c:pt idx="13">
                  <c:v>-36.791509261667528</c:v>
                </c:pt>
                <c:pt idx="14">
                  <c:v>-3.6856780525600357</c:v>
                </c:pt>
                <c:pt idx="15">
                  <c:v>-23.972517658382003</c:v>
                </c:pt>
                <c:pt idx="16">
                  <c:v>3.2395870901712556</c:v>
                </c:pt>
                <c:pt idx="17">
                  <c:v>22.0756518514292</c:v>
                </c:pt>
                <c:pt idx="18">
                  <c:v>10.658670000000029</c:v>
                </c:pt>
                <c:pt idx="19">
                  <c:v>6.3810199999999782</c:v>
                </c:pt>
                <c:pt idx="20">
                  <c:v>-2.7252799999999979</c:v>
                </c:pt>
              </c:numCache>
            </c:numRef>
          </c:val>
          <c:extLst>
            <c:ext xmlns:c16="http://schemas.microsoft.com/office/drawing/2014/chart" uri="{C3380CC4-5D6E-409C-BE32-E72D297353CC}">
              <c16:uniqueId val="{00000003-405B-409E-ACB9-5EB512A0E0B6}"/>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-1.8718730878219958E-5</c:v>
                </c:pt>
                <c:pt idx="1">
                  <c:v>-8.0176045977609078E-3</c:v>
                </c:pt>
                <c:pt idx="2">
                  <c:v>-1.2749864636845132E-3</c:v>
                </c:pt>
                <c:pt idx="3">
                  <c:v>-5.466563422067594E-2</c:v>
                </c:pt>
                <c:pt idx="4">
                  <c:v>-0.74196264649792454</c:v>
                </c:pt>
                <c:pt idx="5">
                  <c:v>-0.60264942149549938</c:v>
                </c:pt>
                <c:pt idx="6">
                  <c:v>-18.768868580745099</c:v>
                </c:pt>
                <c:pt idx="7">
                  <c:v>-28.056268233201152</c:v>
                </c:pt>
                <c:pt idx="8">
                  <c:v>-17.496680341418454</c:v>
                </c:pt>
                <c:pt idx="9">
                  <c:v>-57.684101674385616</c:v>
                </c:pt>
                <c:pt idx="10">
                  <c:v>-13.950580055633409</c:v>
                </c:pt>
                <c:pt idx="11">
                  <c:v>-84.03968736394495</c:v>
                </c:pt>
                <c:pt idx="12">
                  <c:v>-77.243136543807026</c:v>
                </c:pt>
                <c:pt idx="13">
                  <c:v>-87.269450435215575</c:v>
                </c:pt>
                <c:pt idx="14">
                  <c:v>-143.55666276464564</c:v>
                </c:pt>
                <c:pt idx="15">
                  <c:v>-139.19659064769957</c:v>
                </c:pt>
                <c:pt idx="16">
                  <c:v>-287.8551113358493</c:v>
                </c:pt>
                <c:pt idx="17">
                  <c:v>-322.83635708189502</c:v>
                </c:pt>
                <c:pt idx="18">
                  <c:v>-685.60332774621565</c:v>
                </c:pt>
                <c:pt idx="19">
                  <c:v>-936.22193333402765</c:v>
                </c:pt>
                <c:pt idx="20">
                  <c:v>-696.60617701003559</c:v>
                </c:pt>
              </c:numCache>
            </c:numRef>
          </c:val>
          <c:extLst>
            <c:ext xmlns:c16="http://schemas.microsoft.com/office/drawing/2014/chart" uri="{C3380CC4-5D6E-409C-BE32-E72D297353CC}">
              <c16:uniqueId val="{00000004-405B-409E-ACB9-5EB512A0E0B6}"/>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-2.1435300000011921</c:v>
                </c:pt>
                <c:pt idx="1">
                  <c:v>-378.44846699999653</c:v>
                </c:pt>
                <c:pt idx="2">
                  <c:v>-241.51622500000303</c:v>
                </c:pt>
                <c:pt idx="3">
                  <c:v>-191.35792999999649</c:v>
                </c:pt>
                <c:pt idx="4">
                  <c:v>-1613.3673719999988</c:v>
                </c:pt>
                <c:pt idx="5">
                  <c:v>-1746.8276410000162</c:v>
                </c:pt>
                <c:pt idx="6">
                  <c:v>-918.03224399999999</c:v>
                </c:pt>
                <c:pt idx="7">
                  <c:v>-419.39445399999749</c:v>
                </c:pt>
                <c:pt idx="8">
                  <c:v>84.522535000000062</c:v>
                </c:pt>
                <c:pt idx="9">
                  <c:v>72.708118999997168</c:v>
                </c:pt>
                <c:pt idx="10">
                  <c:v>1934.9294999999984</c:v>
                </c:pt>
                <c:pt idx="11">
                  <c:v>3049.0878350000003</c:v>
                </c:pt>
                <c:pt idx="12">
                  <c:v>2960.9385379999967</c:v>
                </c:pt>
                <c:pt idx="13">
                  <c:v>2854.2671050000008</c:v>
                </c:pt>
                <c:pt idx="14">
                  <c:v>4113.6099159999994</c:v>
                </c:pt>
                <c:pt idx="15">
                  <c:v>2797.931811000004</c:v>
                </c:pt>
                <c:pt idx="16">
                  <c:v>4416.4283860000014</c:v>
                </c:pt>
                <c:pt idx="17">
                  <c:v>3945.9376130000001</c:v>
                </c:pt>
                <c:pt idx="18">
                  <c:v>3020.3974449999987</c:v>
                </c:pt>
                <c:pt idx="19">
                  <c:v>4520.9474549999977</c:v>
                </c:pt>
                <c:pt idx="20">
                  <c:v>3353.2479960000073</c:v>
                </c:pt>
              </c:numCache>
            </c:numRef>
          </c:val>
          <c:extLst>
            <c:ext xmlns:c16="http://schemas.microsoft.com/office/drawing/2014/chart" uri="{C3380CC4-5D6E-409C-BE32-E72D297353CC}">
              <c16:uniqueId val="{00000005-405B-409E-ACB9-5EB512A0E0B6}"/>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-3.5207827386329882E-4</c:v>
                </c:pt>
                <c:pt idx="1">
                  <c:v>-2.0918616428389214E-4</c:v>
                </c:pt>
                <c:pt idx="2">
                  <c:v>4.3633531364321243E-2</c:v>
                </c:pt>
                <c:pt idx="3">
                  <c:v>1.7507004681065155</c:v>
                </c:pt>
                <c:pt idx="4">
                  <c:v>-2.1370632145590207</c:v>
                </c:pt>
                <c:pt idx="5">
                  <c:v>-1.1279199441705714</c:v>
                </c:pt>
                <c:pt idx="6">
                  <c:v>-42.719385384007182</c:v>
                </c:pt>
                <c:pt idx="7">
                  <c:v>-488.4196926988734</c:v>
                </c:pt>
                <c:pt idx="8">
                  <c:v>-1081.3600276339712</c:v>
                </c:pt>
                <c:pt idx="9">
                  <c:v>-1082.6644168045896</c:v>
                </c:pt>
                <c:pt idx="10">
                  <c:v>-1320.324384796455</c:v>
                </c:pt>
                <c:pt idx="11">
                  <c:v>-3901.9260712192408</c:v>
                </c:pt>
                <c:pt idx="12">
                  <c:v>-3023.1926719476905</c:v>
                </c:pt>
                <c:pt idx="13">
                  <c:v>-2357.1783944675117</c:v>
                </c:pt>
                <c:pt idx="14">
                  <c:v>-5005.26661444825</c:v>
                </c:pt>
                <c:pt idx="15">
                  <c:v>-3822.0335068468703</c:v>
                </c:pt>
                <c:pt idx="16">
                  <c:v>-4033.1944457777427</c:v>
                </c:pt>
                <c:pt idx="17">
                  <c:v>-3556.9249968931399</c:v>
                </c:pt>
                <c:pt idx="18">
                  <c:v>-3660.0744346627034</c:v>
                </c:pt>
                <c:pt idx="19">
                  <c:v>-3259.9558183244808</c:v>
                </c:pt>
                <c:pt idx="20">
                  <c:v>-3312.3095867279044</c:v>
                </c:pt>
              </c:numCache>
            </c:numRef>
          </c:val>
          <c:extLst>
            <c:ext xmlns:c16="http://schemas.microsoft.com/office/drawing/2014/chart" uri="{C3380CC4-5D6E-409C-BE32-E72D297353CC}">
              <c16:uniqueId val="{00000006-405B-409E-ACB9-5EB512A0E0B6}"/>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6.2227536545833573E-6</c:v>
                </c:pt>
                <c:pt idx="1">
                  <c:v>-2.3043259716359898E-5</c:v>
                </c:pt>
                <c:pt idx="2">
                  <c:v>-2.1997520889271982E-5</c:v>
                </c:pt>
                <c:pt idx="3">
                  <c:v>-2.3972002964001149E-5</c:v>
                </c:pt>
                <c:pt idx="4">
                  <c:v>-2.6803940272657201E-5</c:v>
                </c:pt>
                <c:pt idx="5">
                  <c:v>9.3135253337095492E-5</c:v>
                </c:pt>
                <c:pt idx="6">
                  <c:v>50.262440484082617</c:v>
                </c:pt>
                <c:pt idx="7">
                  <c:v>475.89924676118062</c:v>
                </c:pt>
                <c:pt idx="8">
                  <c:v>1021.9768874449073</c:v>
                </c:pt>
                <c:pt idx="9">
                  <c:v>1041.1318195112581</c:v>
                </c:pt>
                <c:pt idx="10">
                  <c:v>508.48502295633807</c:v>
                </c:pt>
                <c:pt idx="11">
                  <c:v>1476.294340242639</c:v>
                </c:pt>
                <c:pt idx="12">
                  <c:v>624.28496266848015</c:v>
                </c:pt>
                <c:pt idx="13">
                  <c:v>612.10286936320335</c:v>
                </c:pt>
                <c:pt idx="14">
                  <c:v>2091.3820429870611</c:v>
                </c:pt>
                <c:pt idx="15">
                  <c:v>1534.9998103725848</c:v>
                </c:pt>
                <c:pt idx="16">
                  <c:v>-411.42549977726594</c:v>
                </c:pt>
                <c:pt idx="17">
                  <c:v>-167.38504092566291</c:v>
                </c:pt>
                <c:pt idx="18">
                  <c:v>1235.4342525682296</c:v>
                </c:pt>
                <c:pt idx="19">
                  <c:v>-1214.7235251927996</c:v>
                </c:pt>
                <c:pt idx="20">
                  <c:v>-93.459450700574962</c:v>
                </c:pt>
              </c:numCache>
            </c:numRef>
          </c:val>
          <c:extLst>
            <c:ext xmlns:c16="http://schemas.microsoft.com/office/drawing/2014/chart" uri="{C3380CC4-5D6E-409C-BE32-E72D297353CC}">
              <c16:uniqueId val="{00000007-405B-409E-ACB9-5EB512A0E0B6}"/>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1.4155692664985509E-3</c:v>
                </c:pt>
                <c:pt idx="1">
                  <c:v>0.51358391428561845</c:v>
                </c:pt>
                <c:pt idx="2">
                  <c:v>-2.180109553605746</c:v>
                </c:pt>
                <c:pt idx="3">
                  <c:v>-1.9812310517889955</c:v>
                </c:pt>
                <c:pt idx="4">
                  <c:v>-1.2594681773144885</c:v>
                </c:pt>
                <c:pt idx="5">
                  <c:v>0.96377558948898923</c:v>
                </c:pt>
                <c:pt idx="6">
                  <c:v>-11.439275118310974</c:v>
                </c:pt>
                <c:pt idx="7">
                  <c:v>-13.194000302257024</c:v>
                </c:pt>
                <c:pt idx="8">
                  <c:v>-16.951476074962528</c:v>
                </c:pt>
                <c:pt idx="9">
                  <c:v>-149.48975516161894</c:v>
                </c:pt>
                <c:pt idx="10">
                  <c:v>-566.13598549423114</c:v>
                </c:pt>
                <c:pt idx="11">
                  <c:v>-356.15916824025896</c:v>
                </c:pt>
                <c:pt idx="12">
                  <c:v>-351.72389708275091</c:v>
                </c:pt>
                <c:pt idx="13">
                  <c:v>-339.05242748891396</c:v>
                </c:pt>
                <c:pt idx="14">
                  <c:v>245.78682606314987</c:v>
                </c:pt>
                <c:pt idx="15">
                  <c:v>-158.1569384057193</c:v>
                </c:pt>
                <c:pt idx="16">
                  <c:v>-165.24935358526182</c:v>
                </c:pt>
                <c:pt idx="17">
                  <c:v>-154.10548329491758</c:v>
                </c:pt>
                <c:pt idx="18">
                  <c:v>-737.8036385771893</c:v>
                </c:pt>
                <c:pt idx="19">
                  <c:v>-707.93323347521982</c:v>
                </c:pt>
                <c:pt idx="20">
                  <c:v>-828.46537988914952</c:v>
                </c:pt>
              </c:numCache>
            </c:numRef>
          </c:val>
          <c:smooth val="0"/>
          <c:extLst>
            <c:ext xmlns:c16="http://schemas.microsoft.com/office/drawing/2014/chart" uri="{C3380CC4-5D6E-409C-BE32-E72D297353CC}">
              <c16:uniqueId val="{00000008-405B-409E-ACB9-5EB512A0E0B6}"/>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0.45358960000001503</c:v>
                </c:pt>
                <c:pt idx="1">
                  <c:v>1.1381468999998887</c:v>
                </c:pt>
                <c:pt idx="2">
                  <c:v>0.27489747734717795</c:v>
                </c:pt>
                <c:pt idx="3">
                  <c:v>-2.2798277814406447</c:v>
                </c:pt>
                <c:pt idx="4">
                  <c:v>-39.692670638976779</c:v>
                </c:pt>
                <c:pt idx="5">
                  <c:v>58.848356392360529</c:v>
                </c:pt>
                <c:pt idx="6">
                  <c:v>-717.07532464968835</c:v>
                </c:pt>
                <c:pt idx="7">
                  <c:v>-890.18862200009471</c:v>
                </c:pt>
                <c:pt idx="8">
                  <c:v>-996.42406354865125</c:v>
                </c:pt>
                <c:pt idx="9">
                  <c:v>-977.18913469298786</c:v>
                </c:pt>
                <c:pt idx="10">
                  <c:v>-893.27839442343793</c:v>
                </c:pt>
                <c:pt idx="11">
                  <c:v>-505.60618874804368</c:v>
                </c:pt>
                <c:pt idx="12">
                  <c:v>-469.39906251267075</c:v>
                </c:pt>
                <c:pt idx="13">
                  <c:v>-456.38019974678627</c:v>
                </c:pt>
                <c:pt idx="14">
                  <c:v>-298.17407382783585</c:v>
                </c:pt>
                <c:pt idx="15">
                  <c:v>-458.91406389205622</c:v>
                </c:pt>
                <c:pt idx="16">
                  <c:v>-662.76806554225368</c:v>
                </c:pt>
                <c:pt idx="17">
                  <c:v>-682.09217404030096</c:v>
                </c:pt>
                <c:pt idx="18">
                  <c:v>771.5536870472788</c:v>
                </c:pt>
                <c:pt idx="19">
                  <c:v>909.37939413945605</c:v>
                </c:pt>
                <c:pt idx="20">
                  <c:v>768.817082405978</c:v>
                </c:pt>
              </c:numCache>
            </c:numRef>
          </c:val>
          <c:smooth val="0"/>
          <c:extLst>
            <c:ext xmlns:c16="http://schemas.microsoft.com/office/drawing/2014/chart" uri="{C3380CC4-5D6E-409C-BE32-E72D297353CC}">
              <c16:uniqueId val="{00000009-405B-409E-ACB9-5EB512A0E0B6}"/>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-2.0278999994843616E-2</c:v>
                </c:pt>
                <c:pt idx="4">
                  <c:v>42.872174856822312</c:v>
                </c:pt>
                <c:pt idx="5">
                  <c:v>-15.208192973028417</c:v>
                </c:pt>
                <c:pt idx="6">
                  <c:v>-244.35046153303665</c:v>
                </c:pt>
                <c:pt idx="7">
                  <c:v>-294.99044596908607</c:v>
                </c:pt>
                <c:pt idx="8">
                  <c:v>-293.16671708390641</c:v>
                </c:pt>
                <c:pt idx="9">
                  <c:v>-293.166717056376</c:v>
                </c:pt>
                <c:pt idx="10">
                  <c:v>-293.16671707357636</c:v>
                </c:pt>
                <c:pt idx="11">
                  <c:v>-12.572309953018703</c:v>
                </c:pt>
                <c:pt idx="12">
                  <c:v>-12.572310170427954</c:v>
                </c:pt>
                <c:pt idx="13">
                  <c:v>-12.572309963896259</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BD08-48B0-89E4-A746F9A03832}"/>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1.8345100000005914</c:v>
                </c:pt>
                <c:pt idx="4">
                  <c:v>1.8345100000005914</c:v>
                </c:pt>
                <c:pt idx="5">
                  <c:v>1.8345100000005914</c:v>
                </c:pt>
                <c:pt idx="6">
                  <c:v>1.8345100000005914</c:v>
                </c:pt>
                <c:pt idx="7">
                  <c:v>1.8345100000005914</c:v>
                </c:pt>
                <c:pt idx="8">
                  <c:v>-44.772189999999682</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BD08-48B0-89E4-A746F9A03832}"/>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BD08-48B0-89E4-A746F9A03832}"/>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BD08-48B0-89E4-A746F9A03832}"/>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-345.2625012227536</c:v>
                </c:pt>
                <c:pt idx="4">
                  <c:v>-345.2625112229598</c:v>
                </c:pt>
                <c:pt idx="5">
                  <c:v>-345.26250122316014</c:v>
                </c:pt>
                <c:pt idx="6">
                  <c:v>-345.26251138720909</c:v>
                </c:pt>
                <c:pt idx="7">
                  <c:v>-345.26250306753627</c:v>
                </c:pt>
                <c:pt idx="8">
                  <c:v>-95.892328556684333</c:v>
                </c:pt>
                <c:pt idx="9">
                  <c:v>-95.892328553713924</c:v>
                </c:pt>
                <c:pt idx="10">
                  <c:v>-95.89232855227965</c:v>
                </c:pt>
                <c:pt idx="11">
                  <c:v>-95.891999705179842</c:v>
                </c:pt>
                <c:pt idx="12">
                  <c:v>74.107893496100587</c:v>
                </c:pt>
                <c:pt idx="13">
                  <c:v>57.999079496299601</c:v>
                </c:pt>
                <c:pt idx="14">
                  <c:v>57.999079496539707</c:v>
                </c:pt>
                <c:pt idx="15">
                  <c:v>57.999079496829836</c:v>
                </c:pt>
                <c:pt idx="16">
                  <c:v>57.999079497069943</c:v>
                </c:pt>
                <c:pt idx="17">
                  <c:v>57.999079497500134</c:v>
                </c:pt>
                <c:pt idx="18">
                  <c:v>57.999079497760249</c:v>
                </c:pt>
                <c:pt idx="19">
                  <c:v>57.99907949845965</c:v>
                </c:pt>
                <c:pt idx="20">
                  <c:v>57.999079499039908</c:v>
                </c:pt>
              </c:numCache>
            </c:numRef>
          </c:val>
          <c:extLst>
            <c:ext xmlns:c16="http://schemas.microsoft.com/office/drawing/2014/chart" uri="{C3380CC4-5D6E-409C-BE32-E72D297353CC}">
              <c16:uniqueId val="{00000004-BD08-48B0-89E4-A746F9A03832}"/>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BD08-48B0-89E4-A746F9A03832}"/>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2.3999999029911123E-5</c:v>
                </c:pt>
                <c:pt idx="3">
                  <c:v>2.5000001187436283E-5</c:v>
                </c:pt>
                <c:pt idx="4">
                  <c:v>-0.32830700000158686</c:v>
                </c:pt>
                <c:pt idx="5">
                  <c:v>-0.32832599999892409</c:v>
                </c:pt>
                <c:pt idx="6">
                  <c:v>-13.063789176709179</c:v>
                </c:pt>
                <c:pt idx="7">
                  <c:v>-143.09856919585945</c:v>
                </c:pt>
                <c:pt idx="8">
                  <c:v>-313.53207999999904</c:v>
                </c:pt>
                <c:pt idx="9">
                  <c:v>-317.70418999999856</c:v>
                </c:pt>
                <c:pt idx="10">
                  <c:v>-320.40935999999965</c:v>
                </c:pt>
                <c:pt idx="11">
                  <c:v>-1222.7719860987399</c:v>
                </c:pt>
                <c:pt idx="12">
                  <c:v>-1016.136257291455</c:v>
                </c:pt>
                <c:pt idx="13">
                  <c:v>-825.45354728508028</c:v>
                </c:pt>
                <c:pt idx="14">
                  <c:v>-1568.9973167321186</c:v>
                </c:pt>
                <c:pt idx="15">
                  <c:v>-1233.1348377724644</c:v>
                </c:pt>
                <c:pt idx="16">
                  <c:v>-1754.3065882449191</c:v>
                </c:pt>
                <c:pt idx="17">
                  <c:v>-1472.8871485509007</c:v>
                </c:pt>
                <c:pt idx="18">
                  <c:v>-1625.7695491432496</c:v>
                </c:pt>
                <c:pt idx="19">
                  <c:v>-1999.4198936056564</c:v>
                </c:pt>
                <c:pt idx="20">
                  <c:v>-2058.3683710596051</c:v>
                </c:pt>
              </c:numCache>
            </c:numRef>
          </c:val>
          <c:extLst>
            <c:ext xmlns:c16="http://schemas.microsoft.com/office/drawing/2014/chart" uri="{C3380CC4-5D6E-409C-BE32-E72D297353CC}">
              <c16:uniqueId val="{00000006-BD08-48B0-89E4-A746F9A03832}"/>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9.4999999419087544E-5</c:v>
                </c:pt>
                <c:pt idx="6">
                  <c:v>18.363252000000102</c:v>
                </c:pt>
                <c:pt idx="7">
                  <c:v>202.43348199999946</c:v>
                </c:pt>
                <c:pt idx="8">
                  <c:v>418.04060199999913</c:v>
                </c:pt>
                <c:pt idx="9">
                  <c:v>418.04060199999913</c:v>
                </c:pt>
                <c:pt idx="10">
                  <c:v>219.99170515383958</c:v>
                </c:pt>
                <c:pt idx="11">
                  <c:v>572.72169199999917</c:v>
                </c:pt>
                <c:pt idx="12">
                  <c:v>269.25939199999993</c:v>
                </c:pt>
                <c:pt idx="13">
                  <c:v>269.25937200000044</c:v>
                </c:pt>
                <c:pt idx="14">
                  <c:v>853.19685568343084</c:v>
                </c:pt>
                <c:pt idx="15">
                  <c:v>648.54175903373653</c:v>
                </c:pt>
                <c:pt idx="16">
                  <c:v>-169.5946299999996</c:v>
                </c:pt>
                <c:pt idx="17">
                  <c:v>-66.50619000000188</c:v>
                </c:pt>
                <c:pt idx="18">
                  <c:v>477.96870999999919</c:v>
                </c:pt>
                <c:pt idx="19">
                  <c:v>-508.48784048326343</c:v>
                </c:pt>
                <c:pt idx="20">
                  <c:v>-48.507770483898639</c:v>
                </c:pt>
              </c:numCache>
            </c:numRef>
          </c:val>
          <c:extLst>
            <c:ext xmlns:c16="http://schemas.microsoft.com/office/drawing/2014/chart" uri="{C3380CC4-5D6E-409C-BE32-E72D297353CC}">
              <c16:uniqueId val="{00000007-BD08-48B0-89E4-A746F9A03832}"/>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0</c:v>
                </c:pt>
                <c:pt idx="8">
                  <c:v>0</c:v>
                </c:pt>
                <c:pt idx="9">
                  <c:v>-106.78947575618002</c:v>
                </c:pt>
                <c:pt idx="10">
                  <c:v>-459.00174576842005</c:v>
                </c:pt>
                <c:pt idx="11">
                  <c:v>-302.8319663097102</c:v>
                </c:pt>
                <c:pt idx="12">
                  <c:v>-322.21131092691007</c:v>
                </c:pt>
                <c:pt idx="13">
                  <c:v>-322.21131103030029</c:v>
                </c:pt>
                <c:pt idx="14">
                  <c:v>194.24354466092973</c:v>
                </c:pt>
                <c:pt idx="15">
                  <c:v>-146.1454676263993</c:v>
                </c:pt>
                <c:pt idx="16">
                  <c:v>-146.14546770864945</c:v>
                </c:pt>
                <c:pt idx="17">
                  <c:v>-146.14546772839913</c:v>
                </c:pt>
                <c:pt idx="18">
                  <c:v>-716.90079698103091</c:v>
                </c:pt>
                <c:pt idx="19">
                  <c:v>-716.90079697241072</c:v>
                </c:pt>
                <c:pt idx="20">
                  <c:v>-838.50301425660018</c:v>
                </c:pt>
              </c:numCache>
            </c:numRef>
          </c:val>
          <c:smooth val="0"/>
          <c:extLst>
            <c:ext xmlns:c16="http://schemas.microsoft.com/office/drawing/2014/chart" uri="{C3380CC4-5D6E-409C-BE32-E72D297353CC}">
              <c16:uniqueId val="{00000008-BD08-48B0-89E4-A746F9A03832}"/>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c:v>
                </c:pt>
                <c:pt idx="4">
                  <c:v>0</c:v>
                </c:pt>
                <c:pt idx="5">
                  <c:v>0</c:v>
                </c:pt>
                <c:pt idx="6">
                  <c:v>0</c:v>
                </c:pt>
                <c:pt idx="7">
                  <c:v>0</c:v>
                </c:pt>
                <c:pt idx="8">
                  <c:v>0</c:v>
                </c:pt>
                <c:pt idx="9">
                  <c:v>-4.3241109999999026</c:v>
                </c:pt>
                <c:pt idx="10">
                  <c:v>-113.7328379999999</c:v>
                </c:pt>
                <c:pt idx="11">
                  <c:v>-78.253960000000006</c:v>
                </c:pt>
                <c:pt idx="12">
                  <c:v>-78.253960000000006</c:v>
                </c:pt>
                <c:pt idx="13">
                  <c:v>-94.547050000000127</c:v>
                </c:pt>
                <c:pt idx="14">
                  <c:v>-100.32857173988032</c:v>
                </c:pt>
                <c:pt idx="15">
                  <c:v>-116.7029843410196</c:v>
                </c:pt>
                <c:pt idx="16">
                  <c:v>-94.117779999998675</c:v>
                </c:pt>
                <c:pt idx="17">
                  <c:v>-94.117779999998675</c:v>
                </c:pt>
                <c:pt idx="18">
                  <c:v>299.1824800000004</c:v>
                </c:pt>
                <c:pt idx="19">
                  <c:v>299.1824800000004</c:v>
                </c:pt>
                <c:pt idx="20">
                  <c:v>424.94443000000047</c:v>
                </c:pt>
              </c:numCache>
            </c:numRef>
          </c:val>
          <c:smooth val="0"/>
          <c:extLst>
            <c:ext xmlns:c16="http://schemas.microsoft.com/office/drawing/2014/chart" uri="{C3380CC4-5D6E-409C-BE32-E72D297353CC}">
              <c16:uniqueId val="{00000009-BD08-48B0-89E4-A746F9A03832}"/>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B56D4E38-0444-4111-A16E-76E92323B949}"/>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94B70069-741E-4FA3-A1D8-9EBFB86EAA66}"/>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EDD47915-24E4-4B8A-BA60-9EA881780CCE}"/>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8A0B202E-2E88-40C1-AE8F-F59E93C96B1E}"/>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5C524BBE-A9A1-47A4-8117-4B8B1A143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A345E617-F6FB-4AEA-BA1F-CB33C942F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2C68EFE2-B52F-4941-AF03-212E776BD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zvfM0AQWHFlvMqPfw0RnR3i2gQn6dUEQ953VgKkITK9LxyzXjC6X1gIWiGqheMbpNc4U10ycuIcQNrbdqLHVSg==" saltValue="Pwdh2ROSiSyr9/F2tZL3aw=="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1656562.2877</v>
      </c>
      <c r="D6" s="23">
        <v>1503929.0027999999</v>
      </c>
      <c r="E6" s="23">
        <v>1518535.5820999998</v>
      </c>
      <c r="F6" s="23">
        <v>1460869.2185899997</v>
      </c>
      <c r="G6" s="23">
        <v>1301006.4643926821</v>
      </c>
      <c r="H6" s="23">
        <v>1185292.4815976419</v>
      </c>
      <c r="I6" s="23">
        <v>1082796.7095532685</v>
      </c>
      <c r="J6" s="23">
        <v>1046603.1158413871</v>
      </c>
      <c r="K6" s="23">
        <v>987178.67899992794</v>
      </c>
      <c r="L6" s="23">
        <v>959918.12421025534</v>
      </c>
      <c r="M6" s="23">
        <v>940868.03365858109</v>
      </c>
      <c r="N6" s="23">
        <v>716709.51849642629</v>
      </c>
      <c r="O6" s="23">
        <v>702736.28063504188</v>
      </c>
      <c r="P6" s="23">
        <v>675973.02713561617</v>
      </c>
      <c r="Q6" s="23">
        <v>414730.45036000002</v>
      </c>
      <c r="R6" s="23">
        <v>355969.81015000003</v>
      </c>
      <c r="S6" s="23">
        <v>275744.23840000003</v>
      </c>
      <c r="T6" s="23">
        <v>264189.06915999996</v>
      </c>
      <c r="U6" s="23">
        <v>240594.20665000001</v>
      </c>
      <c r="V6" s="23">
        <v>222921.19884999999</v>
      </c>
      <c r="W6" s="23">
        <v>204008.14857999998</v>
      </c>
    </row>
    <row r="7" spans="1:23">
      <c r="A7" s="27" t="s">
        <v>36</v>
      </c>
      <c r="B7" s="27" t="s">
        <v>67</v>
      </c>
      <c r="C7" s="23">
        <v>218483.78125000003</v>
      </c>
      <c r="D7" s="23">
        <v>202468.09274000002</v>
      </c>
      <c r="E7" s="23">
        <v>197182.45904999998</v>
      </c>
      <c r="F7" s="23">
        <v>179145.652</v>
      </c>
      <c r="G7" s="23">
        <v>167796.57954999999</v>
      </c>
      <c r="H7" s="23">
        <v>155833.90480000002</v>
      </c>
      <c r="I7" s="23">
        <v>152281.22560000001</v>
      </c>
      <c r="J7" s="23">
        <v>141364.74502999999</v>
      </c>
      <c r="K7" s="23">
        <v>126851.25762</v>
      </c>
      <c r="L7" s="23">
        <v>114832.85755</v>
      </c>
      <c r="M7" s="23">
        <v>100117.00527000001</v>
      </c>
      <c r="N7" s="23">
        <v>84977.503100000002</v>
      </c>
      <c r="O7" s="23">
        <v>78311.137669999982</v>
      </c>
      <c r="P7" s="23">
        <v>74391.576539999995</v>
      </c>
      <c r="Q7" s="23">
        <v>68782.60398</v>
      </c>
      <c r="R7" s="23">
        <v>66014.073449999996</v>
      </c>
      <c r="S7" s="23">
        <v>57177.54522</v>
      </c>
      <c r="T7" s="23">
        <v>56412.941239999993</v>
      </c>
      <c r="U7" s="23">
        <v>50896.164370000006</v>
      </c>
      <c r="V7" s="23">
        <v>48921.148840000002</v>
      </c>
      <c r="W7" s="23">
        <v>47833.047780000001</v>
      </c>
    </row>
    <row r="8" spans="1:23">
      <c r="A8" s="27" t="s">
        <v>36</v>
      </c>
      <c r="B8" s="27" t="s">
        <v>18</v>
      </c>
      <c r="C8" s="23">
        <v>131206.88305667802</v>
      </c>
      <c r="D8" s="23">
        <v>128159.39815827076</v>
      </c>
      <c r="E8" s="23">
        <v>106960.34528461593</v>
      </c>
      <c r="F8" s="23">
        <v>37957.037617975344</v>
      </c>
      <c r="G8" s="23">
        <v>36524.349517618713</v>
      </c>
      <c r="H8" s="23">
        <v>36127.157488327357</v>
      </c>
      <c r="I8" s="23">
        <v>34761.20712062539</v>
      </c>
      <c r="J8" s="23">
        <v>36970.85319576499</v>
      </c>
      <c r="K8" s="23">
        <v>32874.442941377594</v>
      </c>
      <c r="L8" s="23">
        <v>33880.606581349879</v>
      </c>
      <c r="M8" s="23">
        <v>35698.679377145643</v>
      </c>
      <c r="N8" s="23">
        <v>145624.2859862388</v>
      </c>
      <c r="O8" s="23">
        <v>140360.05113546512</v>
      </c>
      <c r="P8" s="23">
        <v>85056.707852108433</v>
      </c>
      <c r="Q8" s="23">
        <v>149308.37782917995</v>
      </c>
      <c r="R8" s="23">
        <v>79274.122754221506</v>
      </c>
      <c r="S8" s="23">
        <v>101658.37238061722</v>
      </c>
      <c r="T8" s="23">
        <v>108258.40012189576</v>
      </c>
      <c r="U8" s="23">
        <v>92831.575063514319</v>
      </c>
      <c r="V8" s="23">
        <v>89490.12675427935</v>
      </c>
      <c r="W8" s="23">
        <v>91825.06788935604</v>
      </c>
    </row>
    <row r="9" spans="1:23">
      <c r="A9" s="27" t="s">
        <v>36</v>
      </c>
      <c r="B9" s="27" t="s">
        <v>28</v>
      </c>
      <c r="C9" s="23">
        <v>91576.492700000003</v>
      </c>
      <c r="D9" s="23">
        <v>72998.219400000002</v>
      </c>
      <c r="E9" s="23">
        <v>68761.196739999999</v>
      </c>
      <c r="F9" s="23">
        <v>3102.5664629939797</v>
      </c>
      <c r="G9" s="23">
        <v>2921.2484779289803</v>
      </c>
      <c r="H9" s="23">
        <v>2768.6006789384901</v>
      </c>
      <c r="I9" s="23">
        <v>2593.1242676052798</v>
      </c>
      <c r="J9" s="23">
        <v>2466.3225625705404</v>
      </c>
      <c r="K9" s="23">
        <v>2319.8970101163595</v>
      </c>
      <c r="L9" s="23">
        <v>2193.6034361398397</v>
      </c>
      <c r="M9" s="23">
        <v>2731.3230255533203</v>
      </c>
      <c r="N9" s="23">
        <v>7575.8039461447006</v>
      </c>
      <c r="O9" s="23">
        <v>7780.0673642240199</v>
      </c>
      <c r="P9" s="23">
        <v>6057.7128143840609</v>
      </c>
      <c r="Q9" s="23">
        <v>7310.4695940053498</v>
      </c>
      <c r="R9" s="23">
        <v>5967.0960288918604</v>
      </c>
      <c r="S9" s="23">
        <v>7044.5102837050599</v>
      </c>
      <c r="T9" s="23">
        <v>6346.2620300203998</v>
      </c>
      <c r="U9" s="23">
        <v>5411.4775</v>
      </c>
      <c r="V9" s="23">
        <v>5238.9134999999997</v>
      </c>
      <c r="W9" s="23">
        <v>5409.1959999999999</v>
      </c>
    </row>
    <row r="10" spans="1:23">
      <c r="A10" s="27" t="s">
        <v>36</v>
      </c>
      <c r="B10" s="27" t="s">
        <v>62</v>
      </c>
      <c r="C10" s="23">
        <v>3114.2249862800018</v>
      </c>
      <c r="D10" s="23">
        <v>3385.1833117933343</v>
      </c>
      <c r="E10" s="23">
        <v>8357.806339003324</v>
      </c>
      <c r="F10" s="23">
        <v>4577.8262013628937</v>
      </c>
      <c r="G10" s="23">
        <v>4069.2718271904259</v>
      </c>
      <c r="H10" s="23">
        <v>5297.3644661092876</v>
      </c>
      <c r="I10" s="23">
        <v>4809.1957308422025</v>
      </c>
      <c r="J10" s="23">
        <v>10046.31070714588</v>
      </c>
      <c r="K10" s="23">
        <v>5202.0872701426506</v>
      </c>
      <c r="L10" s="23">
        <v>8805.6595673471857</v>
      </c>
      <c r="M10" s="23">
        <v>5607.4680513701787</v>
      </c>
      <c r="N10" s="23">
        <v>17811.276890985602</v>
      </c>
      <c r="O10" s="23">
        <v>11889.53295144173</v>
      </c>
      <c r="P10" s="23">
        <v>10498.696175782394</v>
      </c>
      <c r="Q10" s="23">
        <v>25398.847135822649</v>
      </c>
      <c r="R10" s="23">
        <v>17871.765981732577</v>
      </c>
      <c r="S10" s="23">
        <v>42252.117211151373</v>
      </c>
      <c r="T10" s="23">
        <v>27247.245193574123</v>
      </c>
      <c r="U10" s="23">
        <v>52546.201236517387</v>
      </c>
      <c r="V10" s="23">
        <v>60158.620595473563</v>
      </c>
      <c r="W10" s="23">
        <v>52184.666533013842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2100943.6696929578</v>
      </c>
      <c r="D17" s="28">
        <v>1910939.8964100641</v>
      </c>
      <c r="E17" s="28">
        <v>1899797.389513619</v>
      </c>
      <c r="F17" s="28">
        <v>1685652.3008723322</v>
      </c>
      <c r="G17" s="28">
        <v>1512317.9137654202</v>
      </c>
      <c r="H17" s="28">
        <v>1385319.5090310173</v>
      </c>
      <c r="I17" s="28">
        <v>1277241.4622723414</v>
      </c>
      <c r="J17" s="28">
        <v>1237451.3473368685</v>
      </c>
      <c r="K17" s="28">
        <v>1154426.3638415646</v>
      </c>
      <c r="L17" s="28">
        <v>1119630.8513450923</v>
      </c>
      <c r="M17" s="28">
        <v>1085022.5093826503</v>
      </c>
      <c r="N17" s="28">
        <v>972698.3884197952</v>
      </c>
      <c r="O17" s="28">
        <v>941077.06975617271</v>
      </c>
      <c r="P17" s="28">
        <v>851977.72051789099</v>
      </c>
      <c r="Q17" s="28">
        <v>665530.74889900803</v>
      </c>
      <c r="R17" s="28">
        <v>525096.86836484598</v>
      </c>
      <c r="S17" s="28">
        <v>483876.78349547368</v>
      </c>
      <c r="T17" s="28">
        <v>462453.91774549027</v>
      </c>
      <c r="U17" s="28">
        <v>442279.62482003175</v>
      </c>
      <c r="V17" s="28">
        <v>426730.00853975292</v>
      </c>
      <c r="W17" s="28">
        <v>401260.12678236986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861568.23</v>
      </c>
      <c r="D20" s="23">
        <v>743780.38549999997</v>
      </c>
      <c r="E20" s="23">
        <v>760011.99829999998</v>
      </c>
      <c r="F20" s="23">
        <v>762084.84699999995</v>
      </c>
      <c r="G20" s="23">
        <v>643156.93383086857</v>
      </c>
      <c r="H20" s="23">
        <v>582197.16085225809</v>
      </c>
      <c r="I20" s="23">
        <v>555959.7152512162</v>
      </c>
      <c r="J20" s="23">
        <v>574123.86442071653</v>
      </c>
      <c r="K20" s="23">
        <v>553117.91049513035</v>
      </c>
      <c r="L20" s="23">
        <v>546087.73953990126</v>
      </c>
      <c r="M20" s="23">
        <v>549766.47572693089</v>
      </c>
      <c r="N20" s="23">
        <v>325141.50099999999</v>
      </c>
      <c r="O20" s="23">
        <v>322211.95850000001</v>
      </c>
      <c r="P20" s="23">
        <v>314668.33549999999</v>
      </c>
      <c r="Q20" s="23">
        <v>126195.4145</v>
      </c>
      <c r="R20" s="23">
        <v>120656.4895</v>
      </c>
      <c r="S20" s="23">
        <v>114462.0055</v>
      </c>
      <c r="T20" s="23">
        <v>106281.264</v>
      </c>
      <c r="U20" s="23">
        <v>95210.131800000003</v>
      </c>
      <c r="V20" s="23">
        <v>87525.154399999999</v>
      </c>
      <c r="W20" s="23">
        <v>82742.150999999998</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1847.1594392756999</v>
      </c>
      <c r="D22" s="23">
        <v>1849.79012357687</v>
      </c>
      <c r="E22" s="23">
        <v>5499.6549819241309</v>
      </c>
      <c r="F22" s="23">
        <v>3513.0141793411804</v>
      </c>
      <c r="G22" s="23">
        <v>3353.4836224758701</v>
      </c>
      <c r="H22" s="23">
        <v>3339.5740403205405</v>
      </c>
      <c r="I22" s="23">
        <v>3211.9730889718999</v>
      </c>
      <c r="J22" s="23">
        <v>3466.9992425916994</v>
      </c>
      <c r="K22" s="23">
        <v>3207.82968657222</v>
      </c>
      <c r="L22" s="23">
        <v>3208.4870055221495</v>
      </c>
      <c r="M22" s="23">
        <v>2915.8446825621004</v>
      </c>
      <c r="N22" s="23">
        <v>51839.955860077236</v>
      </c>
      <c r="O22" s="23">
        <v>46750.056800285194</v>
      </c>
      <c r="P22" s="23">
        <v>19167.9429319273</v>
      </c>
      <c r="Q22" s="23">
        <v>41953.462940525649</v>
      </c>
      <c r="R22" s="23">
        <v>20616.102990622403</v>
      </c>
      <c r="S22" s="23">
        <v>41870.993862417898</v>
      </c>
      <c r="T22" s="23">
        <v>47156.287813455594</v>
      </c>
      <c r="U22" s="23">
        <v>44026.608463735603</v>
      </c>
      <c r="V22" s="23">
        <v>41110.337396197399</v>
      </c>
      <c r="W22" s="23">
        <v>44006.854360918594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6.1020120999999991E-4</v>
      </c>
      <c r="D24" s="23">
        <v>5.6969011166700003</v>
      </c>
      <c r="E24" s="23">
        <v>392.59062119484003</v>
      </c>
      <c r="F24" s="23">
        <v>1729.3976856561401</v>
      </c>
      <c r="G24" s="23">
        <v>831.99273080626995</v>
      </c>
      <c r="H24" s="23">
        <v>594.51774065034999</v>
      </c>
      <c r="I24" s="23">
        <v>877.55139012332995</v>
      </c>
      <c r="J24" s="23">
        <v>2015.6593055571102</v>
      </c>
      <c r="K24" s="23">
        <v>1566.1251508313999</v>
      </c>
      <c r="L24" s="23">
        <v>1048.83541062988</v>
      </c>
      <c r="M24" s="23">
        <v>1143.34563003069</v>
      </c>
      <c r="N24" s="23">
        <v>3940.2251495319201</v>
      </c>
      <c r="O24" s="23">
        <v>1487.1117133479199</v>
      </c>
      <c r="P24" s="23">
        <v>1314.3756594465601</v>
      </c>
      <c r="Q24" s="23">
        <v>5517.59893486888</v>
      </c>
      <c r="R24" s="23">
        <v>3623.0898487676595</v>
      </c>
      <c r="S24" s="23">
        <v>7707.2940160669805</v>
      </c>
      <c r="T24" s="23">
        <v>3539.6875308393001</v>
      </c>
      <c r="U24" s="23">
        <v>12426.6253224253</v>
      </c>
      <c r="V24" s="23">
        <v>14776.93533027738</v>
      </c>
      <c r="W24" s="23">
        <v>15188.5521174614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863415.39004947687</v>
      </c>
      <c r="D31" s="28">
        <v>745635.87252469349</v>
      </c>
      <c r="E31" s="28">
        <v>765904.24390311888</v>
      </c>
      <c r="F31" s="28">
        <v>767327.25886499719</v>
      </c>
      <c r="G31" s="28">
        <v>647342.41018415068</v>
      </c>
      <c r="H31" s="28">
        <v>586131.25263322901</v>
      </c>
      <c r="I31" s="28">
        <v>560049.23973031144</v>
      </c>
      <c r="J31" s="28">
        <v>579606.52296886535</v>
      </c>
      <c r="K31" s="28">
        <v>557891.86533253395</v>
      </c>
      <c r="L31" s="28">
        <v>550345.06195605325</v>
      </c>
      <c r="M31" s="28">
        <v>553825.66603952367</v>
      </c>
      <c r="N31" s="28">
        <v>380921.68200960913</v>
      </c>
      <c r="O31" s="28">
        <v>370449.12701363309</v>
      </c>
      <c r="P31" s="28">
        <v>335150.65409137384</v>
      </c>
      <c r="Q31" s="28">
        <v>173666.47637539453</v>
      </c>
      <c r="R31" s="28">
        <v>144895.68233939004</v>
      </c>
      <c r="S31" s="28">
        <v>164040.29337848487</v>
      </c>
      <c r="T31" s="28">
        <v>156977.23934429488</v>
      </c>
      <c r="U31" s="28">
        <v>151663.36558616091</v>
      </c>
      <c r="V31" s="28">
        <v>143412.42712647477</v>
      </c>
      <c r="W31" s="28">
        <v>141937.55747837998</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794994.0577</v>
      </c>
      <c r="D34" s="23">
        <v>760148.61729999993</v>
      </c>
      <c r="E34" s="23">
        <v>758523.58379999979</v>
      </c>
      <c r="F34" s="23">
        <v>698784.37158999988</v>
      </c>
      <c r="G34" s="23">
        <v>657849.53056181362</v>
      </c>
      <c r="H34" s="23">
        <v>603095.32074538374</v>
      </c>
      <c r="I34" s="23">
        <v>526836.99430205231</v>
      </c>
      <c r="J34" s="23">
        <v>472479.25142067054</v>
      </c>
      <c r="K34" s="23">
        <v>434060.7685047976</v>
      </c>
      <c r="L34" s="23">
        <v>413830.38467035408</v>
      </c>
      <c r="M34" s="23">
        <v>391101.5579316502</v>
      </c>
      <c r="N34" s="23">
        <v>391568.01749642624</v>
      </c>
      <c r="O34" s="23">
        <v>380524.32213504193</v>
      </c>
      <c r="P34" s="23">
        <v>361304.69163561624</v>
      </c>
      <c r="Q34" s="23">
        <v>288535.03586</v>
      </c>
      <c r="R34" s="23">
        <v>235313.32065000001</v>
      </c>
      <c r="S34" s="23">
        <v>161282.2329</v>
      </c>
      <c r="T34" s="23">
        <v>157907.80515999999</v>
      </c>
      <c r="U34" s="23">
        <v>145384.07485</v>
      </c>
      <c r="V34" s="23">
        <v>135396.04444999999</v>
      </c>
      <c r="W34" s="23">
        <v>121265.99757999998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65233.190392290897</v>
      </c>
      <c r="D36" s="23">
        <v>62068.248843036832</v>
      </c>
      <c r="E36" s="23">
        <v>64748.956207777584</v>
      </c>
      <c r="F36" s="23">
        <v>11460.60217765905</v>
      </c>
      <c r="G36" s="23">
        <v>10411.12866396274</v>
      </c>
      <c r="H36" s="23">
        <v>10072.686182987949</v>
      </c>
      <c r="I36" s="23">
        <v>9729.3067900374008</v>
      </c>
      <c r="J36" s="23">
        <v>12014.050590999999</v>
      </c>
      <c r="K36" s="23">
        <v>8822.549868640861</v>
      </c>
      <c r="L36" s="23">
        <v>10212.79400285798</v>
      </c>
      <c r="M36" s="23">
        <v>12813.167027078969</v>
      </c>
      <c r="N36" s="23">
        <v>47497.971827763176</v>
      </c>
      <c r="O36" s="23">
        <v>51351.2720833352</v>
      </c>
      <c r="P36" s="23">
        <v>31512.9267742505</v>
      </c>
      <c r="Q36" s="23">
        <v>67032.204600718658</v>
      </c>
      <c r="R36" s="23">
        <v>34169.363609961831</v>
      </c>
      <c r="S36" s="23">
        <v>59787.37591329834</v>
      </c>
      <c r="T36" s="23">
        <v>61102.109816144293</v>
      </c>
      <c r="U36" s="23">
        <v>48804.963747285692</v>
      </c>
      <c r="V36" s="23">
        <v>48379.786658077704</v>
      </c>
      <c r="W36" s="23">
        <v>47818.210716962407</v>
      </c>
    </row>
    <row r="37" spans="1:23">
      <c r="A37" s="27" t="s">
        <v>120</v>
      </c>
      <c r="B37" s="27" t="s">
        <v>28</v>
      </c>
      <c r="C37" s="23">
        <v>1847.5911999999998</v>
      </c>
      <c r="D37" s="23">
        <v>1766.6251000000002</v>
      </c>
      <c r="E37" s="23">
        <v>3314.5038</v>
      </c>
      <c r="F37" s="23">
        <v>3102.5659999999998</v>
      </c>
      <c r="G37" s="23">
        <v>2921.248</v>
      </c>
      <c r="H37" s="23">
        <v>2768.6002000000003</v>
      </c>
      <c r="I37" s="23">
        <v>2593.1237999999998</v>
      </c>
      <c r="J37" s="23">
        <v>2466.3220000000001</v>
      </c>
      <c r="K37" s="23">
        <v>2319.8964999999998</v>
      </c>
      <c r="L37" s="23">
        <v>2193.6027999999997</v>
      </c>
      <c r="M37" s="23">
        <v>2731.3225000000002</v>
      </c>
      <c r="N37" s="23">
        <v>7575.8029999999999</v>
      </c>
      <c r="O37" s="23">
        <v>7780.0664999999999</v>
      </c>
      <c r="P37" s="23">
        <v>6057.7120000000004</v>
      </c>
      <c r="Q37" s="23">
        <v>7310.4690000000001</v>
      </c>
      <c r="R37" s="23">
        <v>5967.0955000000004</v>
      </c>
      <c r="S37" s="23">
        <v>7044.5095000000001</v>
      </c>
      <c r="T37" s="23">
        <v>6346.2614999999996</v>
      </c>
      <c r="U37" s="23">
        <v>5411.4775</v>
      </c>
      <c r="V37" s="23">
        <v>5238.9134999999997</v>
      </c>
      <c r="W37" s="23">
        <v>5409.1959999999999</v>
      </c>
    </row>
    <row r="38" spans="1:23">
      <c r="A38" s="27" t="s">
        <v>120</v>
      </c>
      <c r="B38" s="27" t="s">
        <v>62</v>
      </c>
      <c r="C38" s="23">
        <v>9.2155640699999905E-4</v>
      </c>
      <c r="D38" s="23">
        <v>9.0594208099999986E-4</v>
      </c>
      <c r="E38" s="23">
        <v>9.1485178500000017E-4</v>
      </c>
      <c r="F38" s="23">
        <v>420.49758912816395</v>
      </c>
      <c r="G38" s="23">
        <v>795.27706958861097</v>
      </c>
      <c r="H38" s="23">
        <v>756.29123031340794</v>
      </c>
      <c r="I38" s="23">
        <v>713.18159256015792</v>
      </c>
      <c r="J38" s="23">
        <v>2058.7945631057</v>
      </c>
      <c r="K38" s="23">
        <v>373.37644565852497</v>
      </c>
      <c r="L38" s="23">
        <v>369.33704200033606</v>
      </c>
      <c r="M38" s="23">
        <v>1055.9545405942881</v>
      </c>
      <c r="N38" s="23">
        <v>1595.765213089853</v>
      </c>
      <c r="O38" s="23">
        <v>1667.4733441133901</v>
      </c>
      <c r="P38" s="23">
        <v>1023.27865114371</v>
      </c>
      <c r="Q38" s="23">
        <v>4242.8698600110092</v>
      </c>
      <c r="R38" s="23">
        <v>3356.5278229290002</v>
      </c>
      <c r="S38" s="23">
        <v>9379.0536854445509</v>
      </c>
      <c r="T38" s="23">
        <v>4220.3487135212999</v>
      </c>
      <c r="U38" s="23">
        <v>13390.495009315438</v>
      </c>
      <c r="V38" s="23">
        <v>13184.96497681085</v>
      </c>
      <c r="W38" s="23">
        <v>10682.56464781272</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862074.84021384735</v>
      </c>
      <c r="D45" s="28">
        <v>823983.49214897875</v>
      </c>
      <c r="E45" s="28">
        <v>826587.04472262913</v>
      </c>
      <c r="F45" s="28">
        <v>713768.03735678713</v>
      </c>
      <c r="G45" s="28">
        <v>671977.184295365</v>
      </c>
      <c r="H45" s="28">
        <v>616692.89835868508</v>
      </c>
      <c r="I45" s="28">
        <v>539872.60648464982</v>
      </c>
      <c r="J45" s="28">
        <v>489018.41857477621</v>
      </c>
      <c r="K45" s="28">
        <v>445576.59131909691</v>
      </c>
      <c r="L45" s="28">
        <v>426606.11851521238</v>
      </c>
      <c r="M45" s="28">
        <v>407702.00199932349</v>
      </c>
      <c r="N45" s="28">
        <v>448237.55753727932</v>
      </c>
      <c r="O45" s="28">
        <v>441323.13406249054</v>
      </c>
      <c r="P45" s="28">
        <v>399898.60906101047</v>
      </c>
      <c r="Q45" s="28">
        <v>367120.57932072965</v>
      </c>
      <c r="R45" s="28">
        <v>278806.30758289085</v>
      </c>
      <c r="S45" s="28">
        <v>237493.17199874288</v>
      </c>
      <c r="T45" s="28">
        <v>229576.52518966555</v>
      </c>
      <c r="U45" s="28">
        <v>212991.01110660113</v>
      </c>
      <c r="V45" s="28">
        <v>202199.70958488854</v>
      </c>
      <c r="W45" s="28">
        <v>185175.96894477509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218483.78125000003</v>
      </c>
      <c r="D49" s="23">
        <v>202468.09274000002</v>
      </c>
      <c r="E49" s="23">
        <v>197182.45904999998</v>
      </c>
      <c r="F49" s="23">
        <v>179145.652</v>
      </c>
      <c r="G49" s="23">
        <v>167796.57954999999</v>
      </c>
      <c r="H49" s="23">
        <v>155833.90480000002</v>
      </c>
      <c r="I49" s="23">
        <v>152281.22560000001</v>
      </c>
      <c r="J49" s="23">
        <v>141364.74502999999</v>
      </c>
      <c r="K49" s="23">
        <v>126851.25762</v>
      </c>
      <c r="L49" s="23">
        <v>114832.85755</v>
      </c>
      <c r="M49" s="23">
        <v>100117.00527000001</v>
      </c>
      <c r="N49" s="23">
        <v>84977.503100000002</v>
      </c>
      <c r="O49" s="23">
        <v>78311.137669999982</v>
      </c>
      <c r="P49" s="23">
        <v>74391.576539999995</v>
      </c>
      <c r="Q49" s="23">
        <v>68782.60398</v>
      </c>
      <c r="R49" s="23">
        <v>66014.073449999996</v>
      </c>
      <c r="S49" s="23">
        <v>57177.54522</v>
      </c>
      <c r="T49" s="23">
        <v>56412.941239999993</v>
      </c>
      <c r="U49" s="23">
        <v>50896.164370000006</v>
      </c>
      <c r="V49" s="23">
        <v>48921.148840000002</v>
      </c>
      <c r="W49" s="23">
        <v>47833.047780000001</v>
      </c>
    </row>
    <row r="50" spans="1:23">
      <c r="A50" s="27" t="s">
        <v>121</v>
      </c>
      <c r="B50" s="27" t="s">
        <v>18</v>
      </c>
      <c r="C50" s="23">
        <v>3.3311155E-4</v>
      </c>
      <c r="D50" s="23">
        <v>3.3057222000000005E-4</v>
      </c>
      <c r="E50" s="23">
        <v>3.4093812E-4</v>
      </c>
      <c r="F50" s="23">
        <v>3.7988072999999999E-4</v>
      </c>
      <c r="G50" s="23">
        <v>3.7887685999999997E-4</v>
      </c>
      <c r="H50" s="23">
        <v>4.0117639999999997E-4</v>
      </c>
      <c r="I50" s="23">
        <v>3.9311376E-4</v>
      </c>
      <c r="J50" s="23">
        <v>4.6406707000000002E-4</v>
      </c>
      <c r="K50" s="23">
        <v>4.8981701999999995E-4</v>
      </c>
      <c r="L50" s="23">
        <v>6.4928730000000001E-4</v>
      </c>
      <c r="M50" s="23">
        <v>7.067598E-4</v>
      </c>
      <c r="N50" s="23">
        <v>1.0683687999999999E-3</v>
      </c>
      <c r="O50" s="23">
        <v>1.0667144E-3</v>
      </c>
      <c r="P50" s="23">
        <v>1.0148666999999999E-3</v>
      </c>
      <c r="Q50" s="23">
        <v>1.0298823999999999E-3</v>
      </c>
      <c r="R50" s="23">
        <v>9.4464539999999995E-4</v>
      </c>
      <c r="S50" s="23">
        <v>1.2257078E-3</v>
      </c>
      <c r="T50" s="23">
        <v>1.1727805E-3</v>
      </c>
      <c r="U50" s="23">
        <v>1.3956082999999999E-3</v>
      </c>
      <c r="V50" s="23">
        <v>1.3188321999999999E-3</v>
      </c>
      <c r="W50" s="23">
        <v>1.2523536999999999E-3</v>
      </c>
    </row>
    <row r="51" spans="1:23">
      <c r="A51" s="27" t="s">
        <v>121</v>
      </c>
      <c r="B51" s="27" t="s">
        <v>28</v>
      </c>
      <c r="C51" s="23">
        <v>634.54650000000004</v>
      </c>
      <c r="D51" s="23">
        <v>712.19130000000007</v>
      </c>
      <c r="E51" s="23">
        <v>946.22293999999999</v>
      </c>
      <c r="F51" s="23">
        <v>2.2675432000000001E-4</v>
      </c>
      <c r="G51" s="23">
        <v>2.2730002999999998E-4</v>
      </c>
      <c r="H51" s="23">
        <v>2.2870669E-4</v>
      </c>
      <c r="I51" s="23">
        <v>2.2960966999999998E-4</v>
      </c>
      <c r="J51" s="23">
        <v>2.7782738000000002E-4</v>
      </c>
      <c r="K51" s="23">
        <v>2.5400250000000003E-4</v>
      </c>
      <c r="L51" s="23">
        <v>3.4119028000000002E-4</v>
      </c>
      <c r="M51" s="23">
        <v>2.7092186000000001E-4</v>
      </c>
      <c r="N51" s="23">
        <v>5.0628865000000003E-4</v>
      </c>
      <c r="O51" s="23">
        <v>4.7777915E-4</v>
      </c>
      <c r="P51" s="23">
        <v>4.201109E-4</v>
      </c>
      <c r="Q51" s="23">
        <v>5.9400535E-4</v>
      </c>
      <c r="R51" s="23">
        <v>5.2889186000000001E-4</v>
      </c>
      <c r="S51" s="23">
        <v>7.8370505999999997E-4</v>
      </c>
      <c r="T51" s="23">
        <v>5.300204E-4</v>
      </c>
      <c r="U51" s="23">
        <v>0</v>
      </c>
      <c r="V51" s="23">
        <v>0</v>
      </c>
      <c r="W51" s="23">
        <v>0</v>
      </c>
    </row>
    <row r="52" spans="1:23">
      <c r="A52" s="27" t="s">
        <v>121</v>
      </c>
      <c r="B52" s="27" t="s">
        <v>62</v>
      </c>
      <c r="C52" s="23">
        <v>834.64936094008999</v>
      </c>
      <c r="D52" s="23">
        <v>714.30364541409017</v>
      </c>
      <c r="E52" s="23">
        <v>1803.9461910783298</v>
      </c>
      <c r="F52" s="23">
        <v>846.7307070457199</v>
      </c>
      <c r="G52" s="23">
        <v>889.49859476560016</v>
      </c>
      <c r="H52" s="23">
        <v>1682.1440961262501</v>
      </c>
      <c r="I52" s="23">
        <v>1096.4971842809</v>
      </c>
      <c r="J52" s="23">
        <v>2501.8691882390094</v>
      </c>
      <c r="K52" s="23">
        <v>1326.23841200521</v>
      </c>
      <c r="L52" s="23">
        <v>4843.0372336788005</v>
      </c>
      <c r="M52" s="23">
        <v>2207.0428993414707</v>
      </c>
      <c r="N52" s="23">
        <v>4811.9339156228716</v>
      </c>
      <c r="O52" s="23">
        <v>4180.9001370773103</v>
      </c>
      <c r="P52" s="23">
        <v>2848.6538242530505</v>
      </c>
      <c r="Q52" s="23">
        <v>6912.0496704688094</v>
      </c>
      <c r="R52" s="23">
        <v>4733.9331184307002</v>
      </c>
      <c r="S52" s="23">
        <v>10094.468323944699</v>
      </c>
      <c r="T52" s="23">
        <v>4015.2007271453203</v>
      </c>
      <c r="U52" s="23">
        <v>8568.5919677813017</v>
      </c>
      <c r="V52" s="23">
        <v>11482.585932734448</v>
      </c>
      <c r="W52" s="23">
        <v>9312.8146748614017</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219952.97744405168</v>
      </c>
      <c r="D59" s="28">
        <v>203894.58801598634</v>
      </c>
      <c r="E59" s="28">
        <v>199932.62852201646</v>
      </c>
      <c r="F59" s="28">
        <v>179992.38331368077</v>
      </c>
      <c r="G59" s="28">
        <v>168686.07875094251</v>
      </c>
      <c r="H59" s="28">
        <v>157516.04952600936</v>
      </c>
      <c r="I59" s="28">
        <v>153377.72340700432</v>
      </c>
      <c r="J59" s="28">
        <v>143866.61496013345</v>
      </c>
      <c r="K59" s="28">
        <v>128177.49677582474</v>
      </c>
      <c r="L59" s="28">
        <v>119675.89577415639</v>
      </c>
      <c r="M59" s="28">
        <v>102324.04914702314</v>
      </c>
      <c r="N59" s="28">
        <v>89789.438590280319</v>
      </c>
      <c r="O59" s="28">
        <v>82492.039351570827</v>
      </c>
      <c r="P59" s="28">
        <v>77240.231799230649</v>
      </c>
      <c r="Q59" s="28">
        <v>75694.65527435657</v>
      </c>
      <c r="R59" s="28">
        <v>70748.008041967958</v>
      </c>
      <c r="S59" s="28">
        <v>67272.01555335756</v>
      </c>
      <c r="T59" s="28">
        <v>60428.143669946214</v>
      </c>
      <c r="U59" s="28">
        <v>59464.757733389604</v>
      </c>
      <c r="V59" s="28">
        <v>60403.73609156665</v>
      </c>
      <c r="W59" s="28">
        <v>57145.863707215103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64126.532350119945</v>
      </c>
      <c r="D64" s="23">
        <v>64241.3583468574</v>
      </c>
      <c r="E64" s="23">
        <v>36711.73322030835</v>
      </c>
      <c r="F64" s="23">
        <v>22983.420389979448</v>
      </c>
      <c r="G64" s="23">
        <v>22759.736401917638</v>
      </c>
      <c r="H64" s="23">
        <v>22714.896416894902</v>
      </c>
      <c r="I64" s="23">
        <v>21819.926402615398</v>
      </c>
      <c r="J64" s="23">
        <v>21489.802450906001</v>
      </c>
      <c r="K64" s="23">
        <v>20844.062445098127</v>
      </c>
      <c r="L64" s="23">
        <v>20459.324471614178</v>
      </c>
      <c r="M64" s="23">
        <v>19969.6665219024</v>
      </c>
      <c r="N64" s="23">
        <v>46286.356791824001</v>
      </c>
      <c r="O64" s="23">
        <v>42258.720751744302</v>
      </c>
      <c r="P64" s="23">
        <v>34375.8367015439</v>
      </c>
      <c r="Q64" s="23">
        <v>40322.708813859157</v>
      </c>
      <c r="R64" s="23">
        <v>24488.654779258399</v>
      </c>
      <c r="S64" s="23">
        <v>9.299884E-4</v>
      </c>
      <c r="T64" s="23">
        <v>8.8641809999999996E-4</v>
      </c>
      <c r="U64" s="23">
        <v>1.0073255999999999E-3</v>
      </c>
      <c r="V64" s="23">
        <v>9.4893305999999998E-4</v>
      </c>
      <c r="W64" s="23">
        <v>1.09385849999999E-3</v>
      </c>
    </row>
    <row r="65" spans="1:23">
      <c r="A65" s="27" t="s">
        <v>122</v>
      </c>
      <c r="B65" s="27" t="s">
        <v>28</v>
      </c>
      <c r="C65" s="23">
        <v>89094.354999999996</v>
      </c>
      <c r="D65" s="23">
        <v>70519.403000000006</v>
      </c>
      <c r="E65" s="23">
        <v>64500.47</v>
      </c>
      <c r="F65" s="23">
        <v>2.3623965999999998E-4</v>
      </c>
      <c r="G65" s="23">
        <v>2.5062895000000003E-4</v>
      </c>
      <c r="H65" s="23">
        <v>2.5023179999999898E-4</v>
      </c>
      <c r="I65" s="23">
        <v>2.3799560999999999E-4</v>
      </c>
      <c r="J65" s="23">
        <v>2.8474316000000002E-4</v>
      </c>
      <c r="K65" s="23">
        <v>2.5611386000000001E-4</v>
      </c>
      <c r="L65" s="23">
        <v>2.9494956000000001E-4</v>
      </c>
      <c r="M65" s="23">
        <v>2.5463145999999996E-4</v>
      </c>
      <c r="N65" s="23">
        <v>4.3985604999999999E-4</v>
      </c>
      <c r="O65" s="23">
        <v>3.8644487E-4</v>
      </c>
      <c r="P65" s="23">
        <v>3.9427316000000001E-4</v>
      </c>
      <c r="Q65" s="23">
        <v>0</v>
      </c>
      <c r="R65" s="23">
        <v>0</v>
      </c>
      <c r="S65" s="23">
        <v>0</v>
      </c>
      <c r="T65" s="23">
        <v>0</v>
      </c>
      <c r="U65" s="23">
        <v>0</v>
      </c>
      <c r="V65" s="23">
        <v>0</v>
      </c>
      <c r="W65" s="23">
        <v>0</v>
      </c>
    </row>
    <row r="66" spans="1:23">
      <c r="A66" s="27" t="s">
        <v>122</v>
      </c>
      <c r="B66" s="27" t="s">
        <v>62</v>
      </c>
      <c r="C66" s="23">
        <v>2279.5736410331947</v>
      </c>
      <c r="D66" s="23">
        <v>2665.1814356481832</v>
      </c>
      <c r="E66" s="23">
        <v>6161.2681733519194</v>
      </c>
      <c r="F66" s="23">
        <v>1581.1997824928094</v>
      </c>
      <c r="G66" s="23">
        <v>1552.5030466256799</v>
      </c>
      <c r="H66" s="23">
        <v>2264.4110051826797</v>
      </c>
      <c r="I66" s="23">
        <v>2121.9651683906795</v>
      </c>
      <c r="J66" s="23">
        <v>3469.9872599749897</v>
      </c>
      <c r="K66" s="23">
        <v>1936.3468735691499</v>
      </c>
      <c r="L66" s="23">
        <v>2544.4494829043297</v>
      </c>
      <c r="M66" s="23">
        <v>1201.1245941462698</v>
      </c>
      <c r="N66" s="23">
        <v>7463.35222709967</v>
      </c>
      <c r="O66" s="23">
        <v>4554.0473733290701</v>
      </c>
      <c r="P66" s="23">
        <v>5312.3876604267598</v>
      </c>
      <c r="Q66" s="23">
        <v>8726.3282832961595</v>
      </c>
      <c r="R66" s="23">
        <v>6158.2148077799102</v>
      </c>
      <c r="S66" s="23">
        <v>15071.300801638738</v>
      </c>
      <c r="T66" s="23">
        <v>15472.00783614536</v>
      </c>
      <c r="U66" s="23">
        <v>18160.488551062739</v>
      </c>
      <c r="V66" s="23">
        <v>20714.134104898279</v>
      </c>
      <c r="W66" s="23">
        <v>17000.734747012579</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155500.46099115314</v>
      </c>
      <c r="D73" s="28">
        <v>137425.94278250559</v>
      </c>
      <c r="E73" s="28">
        <v>107373.47139366026</v>
      </c>
      <c r="F73" s="28">
        <v>24564.620408711919</v>
      </c>
      <c r="G73" s="28">
        <v>24312.239699172267</v>
      </c>
      <c r="H73" s="28">
        <v>24979.30767230938</v>
      </c>
      <c r="I73" s="28">
        <v>23941.891809001689</v>
      </c>
      <c r="J73" s="28">
        <v>24959.789995624153</v>
      </c>
      <c r="K73" s="28">
        <v>22780.409574781137</v>
      </c>
      <c r="L73" s="28">
        <v>23003.774249468068</v>
      </c>
      <c r="M73" s="28">
        <v>21170.79137068013</v>
      </c>
      <c r="N73" s="28">
        <v>53749.709458779718</v>
      </c>
      <c r="O73" s="28">
        <v>46812.768511518247</v>
      </c>
      <c r="P73" s="28">
        <v>39688.224756243813</v>
      </c>
      <c r="Q73" s="28">
        <v>49049.03709715532</v>
      </c>
      <c r="R73" s="28">
        <v>30646.869587038309</v>
      </c>
      <c r="S73" s="28">
        <v>15071.301731627138</v>
      </c>
      <c r="T73" s="28">
        <v>15472.00872256346</v>
      </c>
      <c r="U73" s="28">
        <v>18160.489558388341</v>
      </c>
      <c r="V73" s="28">
        <v>20714.135053831338</v>
      </c>
      <c r="W73" s="28">
        <v>17000.735840871079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5.4187992999999996E-4</v>
      </c>
      <c r="D78" s="23">
        <v>5.1422744E-4</v>
      </c>
      <c r="E78" s="23">
        <v>5.3366775999999906E-4</v>
      </c>
      <c r="F78" s="23">
        <v>4.9111494E-4</v>
      </c>
      <c r="G78" s="23">
        <v>4.5038560000000002E-4</v>
      </c>
      <c r="H78" s="23">
        <v>4.4694756999999995E-4</v>
      </c>
      <c r="I78" s="23">
        <v>4.4588693000000002E-4</v>
      </c>
      <c r="J78" s="23">
        <v>4.4720021999999996E-4</v>
      </c>
      <c r="K78" s="23">
        <v>4.5124936999999996E-4</v>
      </c>
      <c r="L78" s="23">
        <v>4.5206826999999997E-4</v>
      </c>
      <c r="M78" s="23">
        <v>4.3884238E-4</v>
      </c>
      <c r="N78" s="23">
        <v>4.3820558000000001E-4</v>
      </c>
      <c r="O78" s="23">
        <v>4.3338603399999999E-4</v>
      </c>
      <c r="P78" s="23">
        <v>4.2952003999999997E-4</v>
      </c>
      <c r="Q78" s="23">
        <v>4.4419410999999996E-4</v>
      </c>
      <c r="R78" s="23">
        <v>4.2973347999999999E-4</v>
      </c>
      <c r="S78" s="23">
        <v>4.4920476999999901E-4</v>
      </c>
      <c r="T78" s="23">
        <v>4.3309728000000004E-4</v>
      </c>
      <c r="U78" s="23">
        <v>4.4955912999999995E-4</v>
      </c>
      <c r="V78" s="23">
        <v>4.3223897999999998E-4</v>
      </c>
      <c r="W78" s="23">
        <v>4.6526282999999997E-4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4.5254910000000004E-4</v>
      </c>
      <c r="D80" s="23">
        <v>4.2367231000000005E-4</v>
      </c>
      <c r="E80" s="23">
        <v>4.3852645E-4</v>
      </c>
      <c r="F80" s="23">
        <v>4.3704006000000006E-4</v>
      </c>
      <c r="G80" s="23">
        <v>3.8540426500000002E-4</v>
      </c>
      <c r="H80" s="23">
        <v>3.9383659999999999E-4</v>
      </c>
      <c r="I80" s="23">
        <v>3.9548713499999998E-4</v>
      </c>
      <c r="J80" s="23">
        <v>3.9026906999999999E-4</v>
      </c>
      <c r="K80" s="23">
        <v>3.8807836599999901E-4</v>
      </c>
      <c r="L80" s="23">
        <v>3.9813383999999996E-4</v>
      </c>
      <c r="M80" s="23">
        <v>3.8725746000000001E-4</v>
      </c>
      <c r="N80" s="23">
        <v>3.8564128599999999E-4</v>
      </c>
      <c r="O80" s="23">
        <v>3.8357404000000003E-4</v>
      </c>
      <c r="P80" s="23">
        <v>3.80512314E-4</v>
      </c>
      <c r="Q80" s="23">
        <v>3.8717778999999998E-4</v>
      </c>
      <c r="R80" s="23">
        <v>3.8382530599999999E-4</v>
      </c>
      <c r="S80" s="23">
        <v>3.840564E-4</v>
      </c>
      <c r="T80" s="23">
        <v>3.8592283999999997E-4</v>
      </c>
      <c r="U80" s="23">
        <v>3.8593261000000002E-4</v>
      </c>
      <c r="V80" s="23">
        <v>2.5075259999999899E-4</v>
      </c>
      <c r="W80" s="23">
        <v>3.4586574000000002E-4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9.9442903000000011E-4</v>
      </c>
      <c r="D87" s="28">
        <v>9.3789975000000011E-4</v>
      </c>
      <c r="E87" s="28">
        <v>9.7219420999999906E-4</v>
      </c>
      <c r="F87" s="28">
        <v>9.2815500000000006E-4</v>
      </c>
      <c r="G87" s="28">
        <v>8.3578986499999999E-4</v>
      </c>
      <c r="H87" s="28">
        <v>8.4078416999999999E-4</v>
      </c>
      <c r="I87" s="28">
        <v>8.4137406499999994E-4</v>
      </c>
      <c r="J87" s="28">
        <v>8.374692899999999E-4</v>
      </c>
      <c r="K87" s="28">
        <v>8.3932773599999897E-4</v>
      </c>
      <c r="L87" s="28">
        <v>8.5020210999999998E-4</v>
      </c>
      <c r="M87" s="28">
        <v>8.2609983999999996E-4</v>
      </c>
      <c r="N87" s="28">
        <v>8.2384686600000005E-4</v>
      </c>
      <c r="O87" s="28">
        <v>8.1696007399999996E-4</v>
      </c>
      <c r="P87" s="28">
        <v>8.1003235399999991E-4</v>
      </c>
      <c r="Q87" s="28">
        <v>8.3137189999999989E-4</v>
      </c>
      <c r="R87" s="28">
        <v>8.1355878599999993E-4</v>
      </c>
      <c r="S87" s="28">
        <v>8.3326116999999896E-4</v>
      </c>
      <c r="T87" s="28">
        <v>8.1902012000000001E-4</v>
      </c>
      <c r="U87" s="28">
        <v>8.3549173999999992E-4</v>
      </c>
      <c r="V87" s="28">
        <v>6.8299157999999896E-4</v>
      </c>
      <c r="W87" s="28">
        <v>8.1112857000000004E-4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rpojLgx68Xqmh8hU/69rQ9ocSKQHsBZQxTvi/AqfCciaGfRTAKDvf806tgJvrc5GrFRTdESxDTCh6XFT1hYwiQ==" saltValue="o51m3NuFVHk6TL7UY8MaP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7.0927221848142799E-4</v>
      </c>
      <c r="D8" s="23">
        <v>6.6975658002068196E-4</v>
      </c>
      <c r="E8" s="23">
        <v>6.6382690161835892E-4</v>
      </c>
      <c r="F8" s="23">
        <v>7.0183018928143392E-4</v>
      </c>
      <c r="G8" s="23">
        <v>6.6272916812504603E-4</v>
      </c>
      <c r="H8" s="23">
        <v>6.3722088121581752E-4</v>
      </c>
      <c r="I8" s="23">
        <v>6.0332060165602564E-4</v>
      </c>
      <c r="J8" s="23">
        <v>6.5572725310177266E-4</v>
      </c>
      <c r="K8" s="23">
        <v>6.3243102056988589E-4</v>
      </c>
      <c r="L8" s="23">
        <v>6.7741426117174188E-4</v>
      </c>
      <c r="M8" s="23">
        <v>7.1756610563393464E-4</v>
      </c>
      <c r="N8" s="23">
        <v>9.9369128760348649E-4</v>
      </c>
      <c r="O8" s="23">
        <v>1.0322008662950167E-3</v>
      </c>
      <c r="P8" s="23">
        <v>9.9014994821803193E-4</v>
      </c>
      <c r="Q8" s="23">
        <v>1.1376081442213408E-3</v>
      </c>
      <c r="R8" s="23">
        <v>1.1720990497241482E-3</v>
      </c>
      <c r="S8" s="23">
        <v>1.5008507948129515E-3</v>
      </c>
      <c r="T8" s="23">
        <v>1.4172339889576106E-3</v>
      </c>
      <c r="U8" s="23">
        <v>1.5870917966427139E-3</v>
      </c>
      <c r="V8" s="23">
        <v>1.4944581631637429E-3</v>
      </c>
      <c r="W8" s="23">
        <v>1.5505836519521105E-3</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7.3121596995830997E-4</v>
      </c>
      <c r="D10" s="23">
        <v>6.90477780652858E-4</v>
      </c>
      <c r="E10" s="23">
        <v>6.7575820441915005E-4</v>
      </c>
      <c r="F10" s="23">
        <v>6.8028216365591796E-4</v>
      </c>
      <c r="G10" s="23">
        <v>6.5500005856422604E-4</v>
      </c>
      <c r="H10" s="23">
        <v>6.9387150461789097E-4</v>
      </c>
      <c r="I10" s="23">
        <v>6.7239865814604097E-4</v>
      </c>
      <c r="J10" s="23">
        <v>7.6981542151270503E-4</v>
      </c>
      <c r="K10" s="23">
        <v>7.3489334561454395E-4</v>
      </c>
      <c r="L10" s="23">
        <v>7.0178709622376696E-4</v>
      </c>
      <c r="M10" s="23">
        <v>8.2984543240746905E-4</v>
      </c>
      <c r="N10" s="23">
        <v>8.8198800308536291E-4</v>
      </c>
      <c r="O10" s="23">
        <v>1.037009768794523E-3</v>
      </c>
      <c r="P10" s="23">
        <v>1.0588451872458901E-3</v>
      </c>
      <c r="Q10" s="23">
        <v>1.2060593667973982E-3</v>
      </c>
      <c r="R10" s="23">
        <v>2.886654729438214E-3</v>
      </c>
      <c r="S10" s="23">
        <v>2.7680745728947942E-3</v>
      </c>
      <c r="T10" s="23">
        <v>2.6138570084608187E-3</v>
      </c>
      <c r="U10" s="23">
        <v>2.7980102807141859E-3</v>
      </c>
      <c r="V10" s="23">
        <v>2.6346990851284302E-3</v>
      </c>
      <c r="W10" s="23">
        <v>3.5138401082979087E-3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1.2942740152555011E-2</v>
      </c>
      <c r="D12" s="23">
        <v>1.2910442781006689E-2</v>
      </c>
      <c r="E12" s="23">
        <v>16501.747216672502</v>
      </c>
      <c r="F12" s="23">
        <v>30993.314291155035</v>
      </c>
      <c r="G12" s="23">
        <v>73408.266995574013</v>
      </c>
      <c r="H12" s="23">
        <v>122577.18141408172</v>
      </c>
      <c r="I12" s="23">
        <v>189589.54074973403</v>
      </c>
      <c r="J12" s="23">
        <v>285839.45459879853</v>
      </c>
      <c r="K12" s="23">
        <v>343173.00834163179</v>
      </c>
      <c r="L12" s="23">
        <v>334434.04859916412</v>
      </c>
      <c r="M12" s="23">
        <v>326419.73759969859</v>
      </c>
      <c r="N12" s="23">
        <v>488774.62286816735</v>
      </c>
      <c r="O12" s="23">
        <v>476585.18887109088</v>
      </c>
      <c r="P12" s="23">
        <v>474522.82913698512</v>
      </c>
      <c r="Q12" s="23">
        <v>712646.0084779223</v>
      </c>
      <c r="R12" s="23">
        <v>753001.37008795934</v>
      </c>
      <c r="S12" s="23">
        <v>909202.10653623496</v>
      </c>
      <c r="T12" s="23">
        <v>875340.96349668514</v>
      </c>
      <c r="U12" s="23">
        <v>865649.82071797305</v>
      </c>
      <c r="V12" s="23">
        <v>846577.88791987416</v>
      </c>
      <c r="W12" s="23">
        <v>849593.43677463965</v>
      </c>
    </row>
    <row r="13" spans="1:23">
      <c r="A13" s="27" t="s">
        <v>36</v>
      </c>
      <c r="B13" s="27" t="s">
        <v>64</v>
      </c>
      <c r="C13" s="23">
        <v>1.9142088373000229E-3</v>
      </c>
      <c r="D13" s="23">
        <v>2.7439856475056984E-3</v>
      </c>
      <c r="E13" s="23">
        <v>2.6400487897682724E-3</v>
      </c>
      <c r="F13" s="23">
        <v>2.5712508489658934E-3</v>
      </c>
      <c r="G13" s="23">
        <v>4.6667877384271722E-3</v>
      </c>
      <c r="H13" s="23">
        <v>1862.1006335855097</v>
      </c>
      <c r="I13" s="23">
        <v>21209.741829092174</v>
      </c>
      <c r="J13" s="23">
        <v>24589.19693218769</v>
      </c>
      <c r="K13" s="23">
        <v>23219.260758599543</v>
      </c>
      <c r="L13" s="23">
        <v>21925.648672439336</v>
      </c>
      <c r="M13" s="23">
        <v>31457.734260470734</v>
      </c>
      <c r="N13" s="23">
        <v>92871.156853864173</v>
      </c>
      <c r="O13" s="23">
        <v>108806.52007311849</v>
      </c>
      <c r="P13" s="23">
        <v>102744.58926947517</v>
      </c>
      <c r="Q13" s="23">
        <v>133774.90198895344</v>
      </c>
      <c r="R13" s="23">
        <v>159701.60235423016</v>
      </c>
      <c r="S13" s="23">
        <v>214363.49226406091</v>
      </c>
      <c r="T13" s="23">
        <v>213549.34950636688</v>
      </c>
      <c r="U13" s="23">
        <v>207095.74018757383</v>
      </c>
      <c r="V13" s="23">
        <v>217583.51257856496</v>
      </c>
      <c r="W13" s="23">
        <v>223399.67083999098</v>
      </c>
    </row>
    <row r="14" spans="1:23">
      <c r="A14" s="27" t="s">
        <v>36</v>
      </c>
      <c r="B14" s="27" t="s">
        <v>32</v>
      </c>
      <c r="C14" s="23">
        <v>4.7538025812737163E-3</v>
      </c>
      <c r="D14" s="23">
        <v>4.4889542773072161E-3</v>
      </c>
      <c r="E14" s="23">
        <v>4.2501410032640199E-3</v>
      </c>
      <c r="F14" s="23">
        <v>4.0020734341649029E-3</v>
      </c>
      <c r="G14" s="23">
        <v>3.7791061688511691E-3</v>
      </c>
      <c r="H14" s="23">
        <v>4.9365797307002208E-3</v>
      </c>
      <c r="I14" s="23">
        <v>5.4474018080905295E-3</v>
      </c>
      <c r="J14" s="23">
        <v>6.9092936312884698E-3</v>
      </c>
      <c r="K14" s="23">
        <v>6.5243565901370827E-3</v>
      </c>
      <c r="L14" s="23">
        <v>6326.886308046569</v>
      </c>
      <c r="M14" s="23">
        <v>42948.863944197648</v>
      </c>
      <c r="N14" s="23">
        <v>40442.071754003679</v>
      </c>
      <c r="O14" s="23">
        <v>66062.332673351179</v>
      </c>
      <c r="P14" s="23">
        <v>62381.806112727514</v>
      </c>
      <c r="Q14" s="23">
        <v>105272.48241612475</v>
      </c>
      <c r="R14" s="23">
        <v>158766.1153394742</v>
      </c>
      <c r="S14" s="23">
        <v>149920.7884973317</v>
      </c>
      <c r="T14" s="23">
        <v>141568.26004208217</v>
      </c>
      <c r="U14" s="23">
        <v>185032.63857082085</v>
      </c>
      <c r="V14" s="23">
        <v>170668.13678724351</v>
      </c>
      <c r="W14" s="23">
        <v>164470.69942239998</v>
      </c>
    </row>
    <row r="15" spans="1:23">
      <c r="A15" s="27" t="s">
        <v>36</v>
      </c>
      <c r="B15" s="27" t="s">
        <v>69</v>
      </c>
      <c r="C15" s="23">
        <v>0</v>
      </c>
      <c r="D15" s="23">
        <v>0</v>
      </c>
      <c r="E15" s="23">
        <v>5.1775839428386053E-3</v>
      </c>
      <c r="F15" s="23">
        <v>5.5390920582896967E-3</v>
      </c>
      <c r="G15" s="23">
        <v>5.4980167467945356E-3</v>
      </c>
      <c r="H15" s="23">
        <v>5.6436015780662032E-3</v>
      </c>
      <c r="I15" s="23">
        <v>5.5340399049917666E-3</v>
      </c>
      <c r="J15" s="23">
        <v>6.6532804306781452E-3</v>
      </c>
      <c r="K15" s="23">
        <v>6.5515720027521538E-3</v>
      </c>
      <c r="L15" s="23">
        <v>473.25053867361618</v>
      </c>
      <c r="M15" s="23">
        <v>13821.559254883115</v>
      </c>
      <c r="N15" s="23">
        <v>48682.354993007037</v>
      </c>
      <c r="O15" s="23">
        <v>45970.119425811063</v>
      </c>
      <c r="P15" s="23">
        <v>44818.80608609075</v>
      </c>
      <c r="Q15" s="23">
        <v>52870.003774805475</v>
      </c>
      <c r="R15" s="23">
        <v>104975.99657400936</v>
      </c>
      <c r="S15" s="23">
        <v>164029.06662071327</v>
      </c>
      <c r="T15" s="23">
        <v>154890.52555743163</v>
      </c>
      <c r="U15" s="23">
        <v>156692.91214728271</v>
      </c>
      <c r="V15" s="23">
        <v>147547.23209064777</v>
      </c>
      <c r="W15" s="23">
        <v>166393.2376698108</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1.6297437178294773E-2</v>
      </c>
      <c r="D17" s="28">
        <v>1.7014662789185928E-2</v>
      </c>
      <c r="E17" s="28">
        <v>16501.751196306399</v>
      </c>
      <c r="F17" s="28">
        <v>30993.318244518239</v>
      </c>
      <c r="G17" s="28">
        <v>73408.272980090973</v>
      </c>
      <c r="H17" s="28">
        <v>124439.2833787596</v>
      </c>
      <c r="I17" s="28">
        <v>210799.28385454547</v>
      </c>
      <c r="J17" s="28">
        <v>310428.65295652894</v>
      </c>
      <c r="K17" s="28">
        <v>366392.27046755573</v>
      </c>
      <c r="L17" s="28">
        <v>356359.69865080481</v>
      </c>
      <c r="M17" s="28">
        <v>357877.47340758087</v>
      </c>
      <c r="N17" s="28">
        <v>581645.7815977108</v>
      </c>
      <c r="O17" s="28">
        <v>585391.71101342002</v>
      </c>
      <c r="P17" s="28">
        <v>577267.42045545543</v>
      </c>
      <c r="Q17" s="28">
        <v>846420.91281054332</v>
      </c>
      <c r="R17" s="28">
        <v>912702.97650094319</v>
      </c>
      <c r="S17" s="28">
        <v>1123565.6030692214</v>
      </c>
      <c r="T17" s="28">
        <v>1088890.317034143</v>
      </c>
      <c r="U17" s="28">
        <v>1072745.565290649</v>
      </c>
      <c r="V17" s="28">
        <v>1064161.4046275965</v>
      </c>
      <c r="W17" s="28">
        <v>1072993.1126790545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1.4531097058108301E-4</v>
      </c>
      <c r="D22" s="23">
        <v>1.37215269624184E-4</v>
      </c>
      <c r="E22" s="23">
        <v>1.2991538957119998E-4</v>
      </c>
      <c r="F22" s="23">
        <v>1.5176267007106501E-4</v>
      </c>
      <c r="G22" s="23">
        <v>1.4330752598660501E-4</v>
      </c>
      <c r="H22" s="23">
        <v>1.3532344281228501E-4</v>
      </c>
      <c r="I22" s="23">
        <v>1.28124208327726E-4</v>
      </c>
      <c r="J22" s="23">
        <v>1.3955160088032601E-4</v>
      </c>
      <c r="K22" s="23">
        <v>1.3177677132502298E-4</v>
      </c>
      <c r="L22" s="23">
        <v>1.3205424059119399E-4</v>
      </c>
      <c r="M22" s="23">
        <v>1.4427668577978101E-4</v>
      </c>
      <c r="N22" s="23">
        <v>2.1646569294303601E-4</v>
      </c>
      <c r="O22" s="23">
        <v>2.3069625832484899E-4</v>
      </c>
      <c r="P22" s="23">
        <v>2.1784349220674401E-4</v>
      </c>
      <c r="Q22" s="23">
        <v>2.7925318820902701E-4</v>
      </c>
      <c r="R22" s="23">
        <v>3.0828019796253598E-4</v>
      </c>
      <c r="S22" s="23">
        <v>4.10277401560242E-4</v>
      </c>
      <c r="T22" s="23">
        <v>3.87419642513399E-4</v>
      </c>
      <c r="U22" s="23">
        <v>4.4091544989576496E-4</v>
      </c>
      <c r="V22" s="23">
        <v>4.1518058045263698E-4</v>
      </c>
      <c r="W22" s="23">
        <v>4.0543148802488601E-4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1.45450695745324E-4</v>
      </c>
      <c r="D24" s="23">
        <v>1.3734721028914502E-4</v>
      </c>
      <c r="E24" s="23">
        <v>1.3004031096614099E-4</v>
      </c>
      <c r="F24" s="23">
        <v>1.5670700145166099E-4</v>
      </c>
      <c r="G24" s="23">
        <v>1.47976394144231E-4</v>
      </c>
      <c r="H24" s="23">
        <v>1.3973219461214202E-4</v>
      </c>
      <c r="I24" s="23">
        <v>1.3229841364153599E-4</v>
      </c>
      <c r="J24" s="23">
        <v>1.6160783734677799E-4</v>
      </c>
      <c r="K24" s="23">
        <v>1.52604190077623E-4</v>
      </c>
      <c r="L24" s="23">
        <v>1.4410216244200899E-4</v>
      </c>
      <c r="M24" s="23">
        <v>1.86039543903089E-4</v>
      </c>
      <c r="N24" s="23">
        <v>2.1781133323716699E-4</v>
      </c>
      <c r="O24" s="23">
        <v>2.9875826025025498E-4</v>
      </c>
      <c r="P24" s="23">
        <v>2.8211356010326999E-4</v>
      </c>
      <c r="Q24" s="23">
        <v>2.9370601905988401E-4</v>
      </c>
      <c r="R24" s="23">
        <v>1.1996129427008001E-3</v>
      </c>
      <c r="S24" s="23">
        <v>1.13277898233776E-3</v>
      </c>
      <c r="T24" s="23">
        <v>1.06966853820134E-3</v>
      </c>
      <c r="U24" s="23">
        <v>1.0127619559623E-3</v>
      </c>
      <c r="V24" s="23">
        <v>9.5365017677693403E-4</v>
      </c>
      <c r="W24" s="23">
        <v>9.0051952450885997E-4</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2.3616956905704368E-3</v>
      </c>
      <c r="D26" s="23">
        <v>2.3433270254152958E-3</v>
      </c>
      <c r="E26" s="23">
        <v>2.435773785887383E-3</v>
      </c>
      <c r="F26" s="23">
        <v>3.0873409289408145E-3</v>
      </c>
      <c r="G26" s="23">
        <v>3.3112132807445582E-3</v>
      </c>
      <c r="H26" s="23">
        <v>3.2267691521957204E-3</v>
      </c>
      <c r="I26" s="23">
        <v>3.0551043816915975E-3</v>
      </c>
      <c r="J26" s="23">
        <v>3.7056949702599568E-3</v>
      </c>
      <c r="K26" s="23">
        <v>3.6349969691252459E-3</v>
      </c>
      <c r="L26" s="23">
        <v>4.4710978743964548E-3</v>
      </c>
      <c r="M26" s="23">
        <v>5.7338041993595101E-3</v>
      </c>
      <c r="N26" s="23">
        <v>74101.046087946452</v>
      </c>
      <c r="O26" s="23">
        <v>76303.363865564781</v>
      </c>
      <c r="P26" s="23">
        <v>88647.056450745833</v>
      </c>
      <c r="Q26" s="23">
        <v>235958.23629510982</v>
      </c>
      <c r="R26" s="23">
        <v>223901.61460246774</v>
      </c>
      <c r="S26" s="23">
        <v>232339.12891786432</v>
      </c>
      <c r="T26" s="23">
        <v>219394.83400215444</v>
      </c>
      <c r="U26" s="23">
        <v>218202.80460317543</v>
      </c>
      <c r="V26" s="23">
        <v>205466.98336085276</v>
      </c>
      <c r="W26" s="23">
        <v>234044.79288868685</v>
      </c>
    </row>
    <row r="27" spans="1:23">
      <c r="A27" s="27" t="s">
        <v>119</v>
      </c>
      <c r="B27" s="27" t="s">
        <v>64</v>
      </c>
      <c r="C27" s="23">
        <v>4.2440789956008074E-4</v>
      </c>
      <c r="D27" s="23">
        <v>5.8705494766002721E-4</v>
      </c>
      <c r="E27" s="23">
        <v>5.5582350589581026E-4</v>
      </c>
      <c r="F27" s="23">
        <v>5.6016565562242739E-4</v>
      </c>
      <c r="G27" s="23">
        <v>1.0774669670742989E-3</v>
      </c>
      <c r="H27" s="23">
        <v>1.4174130983206461E-3</v>
      </c>
      <c r="I27" s="23">
        <v>1.3420064352604199E-3</v>
      </c>
      <c r="J27" s="23">
        <v>1.2636776753781572E-3</v>
      </c>
      <c r="K27" s="23">
        <v>1.2529164293316379E-3</v>
      </c>
      <c r="L27" s="23">
        <v>1.9531515191534808E-3</v>
      </c>
      <c r="M27" s="23">
        <v>10698.532197026221</v>
      </c>
      <c r="N27" s="23">
        <v>66688.436925848975</v>
      </c>
      <c r="O27" s="23">
        <v>84082.516356335473</v>
      </c>
      <c r="P27" s="23">
        <v>79398.032415430149</v>
      </c>
      <c r="Q27" s="23">
        <v>105371.00864310542</v>
      </c>
      <c r="R27" s="23">
        <v>99220.835188984696</v>
      </c>
      <c r="S27" s="23">
        <v>151682.84952717734</v>
      </c>
      <c r="T27" s="23">
        <v>143232.15250519634</v>
      </c>
      <c r="U27" s="23">
        <v>140380.02666602618</v>
      </c>
      <c r="V27" s="23">
        <v>134602.06423169412</v>
      </c>
      <c r="W27" s="23">
        <v>136642.32841451658</v>
      </c>
    </row>
    <row r="28" spans="1:23">
      <c r="A28" s="27" t="s">
        <v>119</v>
      </c>
      <c r="B28" s="27" t="s">
        <v>32</v>
      </c>
      <c r="C28" s="23">
        <v>9.3714378351715099E-4</v>
      </c>
      <c r="D28" s="23">
        <v>8.8493275089770898E-4</v>
      </c>
      <c r="E28" s="23">
        <v>8.3785414984840101E-4</v>
      </c>
      <c r="F28" s="23">
        <v>7.8895119767507702E-4</v>
      </c>
      <c r="G28" s="23">
        <v>7.4499640926217704E-4</v>
      </c>
      <c r="H28" s="23">
        <v>8.4707780297292102E-4</v>
      </c>
      <c r="I28" s="23">
        <v>1.0344233321245299E-3</v>
      </c>
      <c r="J28" s="23">
        <v>1.2568076529547601E-3</v>
      </c>
      <c r="K28" s="23">
        <v>1.18678720729965E-3</v>
      </c>
      <c r="L28" s="23">
        <v>3.06412412952302E-3</v>
      </c>
      <c r="M28" s="23">
        <v>19636.829712065701</v>
      </c>
      <c r="N28" s="23">
        <v>18490.688770448902</v>
      </c>
      <c r="O28" s="23">
        <v>45333.902910954101</v>
      </c>
      <c r="P28" s="23">
        <v>42808.218031770295</v>
      </c>
      <c r="Q28" s="23">
        <v>70905.513533635196</v>
      </c>
      <c r="R28" s="23">
        <v>73189.111131871803</v>
      </c>
      <c r="S28" s="23">
        <v>69111.530666632403</v>
      </c>
      <c r="T28" s="23">
        <v>65261.124149719501</v>
      </c>
      <c r="U28" s="23">
        <v>85021.065267110898</v>
      </c>
      <c r="V28" s="23">
        <v>80058.647874205897</v>
      </c>
      <c r="W28" s="23">
        <v>64563.8373683635</v>
      </c>
    </row>
    <row r="29" spans="1:23">
      <c r="A29" s="27" t="s">
        <v>119</v>
      </c>
      <c r="B29" s="27" t="s">
        <v>69</v>
      </c>
      <c r="C29" s="23">
        <v>0</v>
      </c>
      <c r="D29" s="23">
        <v>0</v>
      </c>
      <c r="E29" s="23">
        <v>1.3867640884179919E-3</v>
      </c>
      <c r="F29" s="23">
        <v>1.6166961980412671E-3</v>
      </c>
      <c r="G29" s="23">
        <v>1.5266253045281418E-3</v>
      </c>
      <c r="H29" s="23">
        <v>1.4415725250355011E-3</v>
      </c>
      <c r="I29" s="23">
        <v>1.4549775537099122E-3</v>
      </c>
      <c r="J29" s="23">
        <v>1.7828239501281389E-3</v>
      </c>
      <c r="K29" s="23">
        <v>1.6834975916204668E-3</v>
      </c>
      <c r="L29" s="23">
        <v>1.6554577254980628E-3</v>
      </c>
      <c r="M29" s="23">
        <v>2.0471929224055701E-3</v>
      </c>
      <c r="N29" s="23">
        <v>5.93426279995426E-3</v>
      </c>
      <c r="O29" s="23">
        <v>5.6162622848421493E-3</v>
      </c>
      <c r="P29" s="23">
        <v>5.3033638177011604E-3</v>
      </c>
      <c r="Q29" s="23">
        <v>1.5487097355003868E-2</v>
      </c>
      <c r="R29" s="23">
        <v>44520.953298190492</v>
      </c>
      <c r="S29" s="23">
        <v>72579.368331790771</v>
      </c>
      <c r="T29" s="23">
        <v>68535.758552672793</v>
      </c>
      <c r="U29" s="23">
        <v>64889.642366256659</v>
      </c>
      <c r="V29" s="23">
        <v>61102.234882799959</v>
      </c>
      <c r="W29" s="23">
        <v>57698.049917059041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3.0768652564569245E-3</v>
      </c>
      <c r="D31" s="28">
        <v>3.2049444529886522E-3</v>
      </c>
      <c r="E31" s="28">
        <v>3.2515529923205343E-3</v>
      </c>
      <c r="F31" s="28">
        <v>3.9559762560859675E-3</v>
      </c>
      <c r="G31" s="28">
        <v>4.6799641679496932E-3</v>
      </c>
      <c r="H31" s="28">
        <v>4.9192378879407937E-3</v>
      </c>
      <c r="I31" s="28">
        <v>4.6575334389212797E-3</v>
      </c>
      <c r="J31" s="28">
        <v>5.2705320838652182E-3</v>
      </c>
      <c r="K31" s="28">
        <v>5.1722943598595294E-3</v>
      </c>
      <c r="L31" s="28">
        <v>6.7004057965831384E-3</v>
      </c>
      <c r="M31" s="28">
        <v>10698.53826114665</v>
      </c>
      <c r="N31" s="28">
        <v>140789.48344807245</v>
      </c>
      <c r="O31" s="28">
        <v>160385.88075135477</v>
      </c>
      <c r="P31" s="28">
        <v>168045.08936613303</v>
      </c>
      <c r="Q31" s="28">
        <v>341329.24551117443</v>
      </c>
      <c r="R31" s="28">
        <v>323122.45129934559</v>
      </c>
      <c r="S31" s="28">
        <v>384021.97998809803</v>
      </c>
      <c r="T31" s="28">
        <v>362626.98796443897</v>
      </c>
      <c r="U31" s="28">
        <v>358582.83272287901</v>
      </c>
      <c r="V31" s="28">
        <v>340069.04896137764</v>
      </c>
      <c r="W31" s="28">
        <v>370687.12260915444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1.5272893844204999E-4</v>
      </c>
      <c r="D36" s="23">
        <v>1.4421996070866099E-4</v>
      </c>
      <c r="E36" s="23">
        <v>1.3654742967547E-4</v>
      </c>
      <c r="F36" s="23">
        <v>1.4988283878098599E-4</v>
      </c>
      <c r="G36" s="23">
        <v>1.4153242561885701E-4</v>
      </c>
      <c r="H36" s="23">
        <v>1.3364723849958502E-4</v>
      </c>
      <c r="I36" s="23">
        <v>1.26537178422951E-4</v>
      </c>
      <c r="J36" s="23">
        <v>1.36696624588656E-4</v>
      </c>
      <c r="K36" s="23">
        <v>1.29080854147775E-4</v>
      </c>
      <c r="L36" s="23">
        <v>1.21889380646066E-4</v>
      </c>
      <c r="M36" s="23">
        <v>1.2467301455487402E-4</v>
      </c>
      <c r="N36" s="23">
        <v>1.6015087151356099E-4</v>
      </c>
      <c r="O36" s="23">
        <v>1.9819753105092101E-4</v>
      </c>
      <c r="P36" s="23">
        <v>1.8715536447968801E-4</v>
      </c>
      <c r="Q36" s="23">
        <v>2.39656672355534E-4</v>
      </c>
      <c r="R36" s="23">
        <v>2.7002943790567204E-4</v>
      </c>
      <c r="S36" s="23">
        <v>3.7409187353279602E-4</v>
      </c>
      <c r="T36" s="23">
        <v>3.53250116531128E-4</v>
      </c>
      <c r="U36" s="23">
        <v>3.4714948965547198E-4</v>
      </c>
      <c r="V36" s="23">
        <v>3.2688744894983503E-4</v>
      </c>
      <c r="W36" s="23">
        <v>3.5781826611801199E-4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1.46737484499648E-4</v>
      </c>
      <c r="D38" s="23">
        <v>1.38562308262601E-4</v>
      </c>
      <c r="E38" s="23">
        <v>1.3119076548203501E-4</v>
      </c>
      <c r="F38" s="23">
        <v>1.3324269904144601E-4</v>
      </c>
      <c r="G38" s="23">
        <v>1.3843776920659102E-4</v>
      </c>
      <c r="H38" s="23">
        <v>1.3072499448521299E-4</v>
      </c>
      <c r="I38" s="23">
        <v>1.3117443592656301E-4</v>
      </c>
      <c r="J38" s="23">
        <v>1.67727672879957E-4</v>
      </c>
      <c r="K38" s="23">
        <v>1.5838307159897499E-4</v>
      </c>
      <c r="L38" s="23">
        <v>1.49559085500933E-4</v>
      </c>
      <c r="M38" s="23">
        <v>1.4160251195062101E-4</v>
      </c>
      <c r="N38" s="23">
        <v>1.3333761182355598E-4</v>
      </c>
      <c r="O38" s="23">
        <v>2.29403891659588E-4</v>
      </c>
      <c r="P38" s="23">
        <v>2.16623127084152E-4</v>
      </c>
      <c r="Q38" s="23">
        <v>2.6371410074083702E-4</v>
      </c>
      <c r="R38" s="23">
        <v>8.48702346326403E-4</v>
      </c>
      <c r="S38" s="23">
        <v>8.0141864592992796E-4</v>
      </c>
      <c r="T38" s="23">
        <v>7.5676925935721096E-4</v>
      </c>
      <c r="U38" s="23">
        <v>7.1650898193893601E-4</v>
      </c>
      <c r="V38" s="23">
        <v>6.7468857145119594E-4</v>
      </c>
      <c r="W38" s="23">
        <v>6.3709968954046403E-4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3.5455502260697447E-3</v>
      </c>
      <c r="D40" s="23">
        <v>3.5022536818901202E-3</v>
      </c>
      <c r="E40" s="23">
        <v>3.4722412219244277E-3</v>
      </c>
      <c r="F40" s="23">
        <v>3.7031588916356562E-3</v>
      </c>
      <c r="G40" s="23">
        <v>29626.705123323114</v>
      </c>
      <c r="H40" s="23">
        <v>67639.404108364761</v>
      </c>
      <c r="I40" s="23">
        <v>124791.73759696483</v>
      </c>
      <c r="J40" s="23">
        <v>201495.50684597384</v>
      </c>
      <c r="K40" s="23">
        <v>240128.82145903318</v>
      </c>
      <c r="L40" s="23">
        <v>226750.53954479695</v>
      </c>
      <c r="M40" s="23">
        <v>214687.36505146403</v>
      </c>
      <c r="N40" s="23">
        <v>233959.58291552568</v>
      </c>
      <c r="O40" s="23">
        <v>220925.00790909861</v>
      </c>
      <c r="P40" s="23">
        <v>208616.62853439583</v>
      </c>
      <c r="Q40" s="23">
        <v>282194.82331481512</v>
      </c>
      <c r="R40" s="23">
        <v>323853.07559928525</v>
      </c>
      <c r="S40" s="23">
        <v>385561.41532386129</v>
      </c>
      <c r="T40" s="23">
        <v>364080.65646237577</v>
      </c>
      <c r="U40" s="23">
        <v>344711.49201685778</v>
      </c>
      <c r="V40" s="23">
        <v>348438.60751938092</v>
      </c>
      <c r="W40" s="23">
        <v>339180.96061560046</v>
      </c>
    </row>
    <row r="41" spans="1:23">
      <c r="A41" s="27" t="s">
        <v>120</v>
      </c>
      <c r="B41" s="27" t="s">
        <v>64</v>
      </c>
      <c r="C41" s="23">
        <v>6.2227792074053922E-4</v>
      </c>
      <c r="D41" s="23">
        <v>9.2752793577840153E-4</v>
      </c>
      <c r="E41" s="23">
        <v>8.7818326229185278E-4</v>
      </c>
      <c r="F41" s="23">
        <v>8.2692642471094042E-4</v>
      </c>
      <c r="G41" s="23">
        <v>1.728406375187186E-3</v>
      </c>
      <c r="H41" s="23">
        <v>1862.0968972824262</v>
      </c>
      <c r="I41" s="23">
        <v>1763.0330632243808</v>
      </c>
      <c r="J41" s="23">
        <v>1660.1302828461303</v>
      </c>
      <c r="K41" s="23">
        <v>1567.6395663622588</v>
      </c>
      <c r="L41" s="23">
        <v>1480.3017618818301</v>
      </c>
      <c r="M41" s="23">
        <v>1401.5494092205386</v>
      </c>
      <c r="N41" s="23">
        <v>1319.7453103328451</v>
      </c>
      <c r="O41" s="23">
        <v>1246.2184229340535</v>
      </c>
      <c r="P41" s="23">
        <v>1176.7879343845154</v>
      </c>
      <c r="Q41" s="23">
        <v>7413.5604854534149</v>
      </c>
      <c r="R41" s="23">
        <v>25009.241714935859</v>
      </c>
      <c r="S41" s="23">
        <v>24598.235606113842</v>
      </c>
      <c r="T41" s="23">
        <v>23227.795656585571</v>
      </c>
      <c r="U41" s="23">
        <v>21992.072237080629</v>
      </c>
      <c r="V41" s="23">
        <v>20708.463089393023</v>
      </c>
      <c r="W41" s="23">
        <v>19554.73386724509</v>
      </c>
    </row>
    <row r="42" spans="1:23">
      <c r="A42" s="27" t="s">
        <v>120</v>
      </c>
      <c r="B42" s="27" t="s">
        <v>32</v>
      </c>
      <c r="C42" s="23">
        <v>9.3179724690949095E-4</v>
      </c>
      <c r="D42" s="23">
        <v>8.7988408554751595E-4</v>
      </c>
      <c r="E42" s="23">
        <v>8.3307407451435503E-4</v>
      </c>
      <c r="F42" s="23">
        <v>7.8445012053598995E-4</v>
      </c>
      <c r="G42" s="23">
        <v>7.4074610035040401E-4</v>
      </c>
      <c r="H42" s="23">
        <v>9.0071757450298695E-4</v>
      </c>
      <c r="I42" s="23">
        <v>1.0782729397277899E-3</v>
      </c>
      <c r="J42" s="23">
        <v>1.5651899584357201E-3</v>
      </c>
      <c r="K42" s="23">
        <v>1.4779886288075E-3</v>
      </c>
      <c r="L42" s="23">
        <v>3.4322662084199499E-3</v>
      </c>
      <c r="M42" s="23">
        <v>2.7231918099941202E-3</v>
      </c>
      <c r="N42" s="23">
        <v>2.56424753685657E-3</v>
      </c>
      <c r="O42" s="23">
        <v>2.52185877133634E-2</v>
      </c>
      <c r="P42" s="23">
        <v>2.38135861235571E-2</v>
      </c>
      <c r="Q42" s="23">
        <v>15834.719908232</v>
      </c>
      <c r="R42" s="23">
        <v>45839.412132334597</v>
      </c>
      <c r="S42" s="23">
        <v>43285.563723020699</v>
      </c>
      <c r="T42" s="23">
        <v>40873.997526225503</v>
      </c>
      <c r="U42" s="23">
        <v>38699.492608311499</v>
      </c>
      <c r="V42" s="23">
        <v>36440.721916633003</v>
      </c>
      <c r="W42" s="23">
        <v>34410.502275593899</v>
      </c>
    </row>
    <row r="43" spans="1:23">
      <c r="A43" s="27" t="s">
        <v>120</v>
      </c>
      <c r="B43" s="27" t="s">
        <v>69</v>
      </c>
      <c r="C43" s="23">
        <v>0</v>
      </c>
      <c r="D43" s="23">
        <v>0</v>
      </c>
      <c r="E43" s="23">
        <v>7.1347769076420095E-4</v>
      </c>
      <c r="F43" s="23">
        <v>7.8848993775924099E-4</v>
      </c>
      <c r="G43" s="23">
        <v>8.0568076744593202E-4</v>
      </c>
      <c r="H43" s="23">
        <v>7.9034542631771195E-4</v>
      </c>
      <c r="I43" s="23">
        <v>7.7359501094138091E-4</v>
      </c>
      <c r="J43" s="23">
        <v>1.07501054953556E-3</v>
      </c>
      <c r="K43" s="23">
        <v>1.01511855445942E-3</v>
      </c>
      <c r="L43" s="23">
        <v>9.5856331833485994E-4</v>
      </c>
      <c r="M43" s="23">
        <v>1.0118230335242301E-3</v>
      </c>
      <c r="N43" s="23">
        <v>1.9839657725160401E-3</v>
      </c>
      <c r="O43" s="23">
        <v>3.2071201741803402E-3</v>
      </c>
      <c r="P43" s="23">
        <v>3.02844208979914E-3</v>
      </c>
      <c r="Q43" s="23">
        <v>4.6678224955681502E-3</v>
      </c>
      <c r="R43" s="23">
        <v>6.3982043449156395E-2</v>
      </c>
      <c r="S43" s="23">
        <v>27624.3684935335</v>
      </c>
      <c r="T43" s="23">
        <v>26085.333790561501</v>
      </c>
      <c r="U43" s="23">
        <v>24697.588765283497</v>
      </c>
      <c r="V43" s="23">
        <v>23256.066989204002</v>
      </c>
      <c r="W43" s="23">
        <v>21960.403219043499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4.4672945697519818E-3</v>
      </c>
      <c r="D45" s="28">
        <v>4.7125638866397836E-3</v>
      </c>
      <c r="E45" s="28">
        <v>4.6181626793737858E-3</v>
      </c>
      <c r="F45" s="28">
        <v>4.813210854169029E-3</v>
      </c>
      <c r="G45" s="28">
        <v>29626.707131699684</v>
      </c>
      <c r="H45" s="28">
        <v>69501.50127001942</v>
      </c>
      <c r="I45" s="28">
        <v>126554.77091790082</v>
      </c>
      <c r="J45" s="28">
        <v>203155.63743324426</v>
      </c>
      <c r="K45" s="28">
        <v>241696.46131285935</v>
      </c>
      <c r="L45" s="28">
        <v>228230.84157812723</v>
      </c>
      <c r="M45" s="28">
        <v>216088.91472696009</v>
      </c>
      <c r="N45" s="28">
        <v>235279.32851934704</v>
      </c>
      <c r="O45" s="28">
        <v>222171.2267596341</v>
      </c>
      <c r="P45" s="28">
        <v>209793.41687255882</v>
      </c>
      <c r="Q45" s="28">
        <v>289608.38430363929</v>
      </c>
      <c r="R45" s="28">
        <v>348862.31843295292</v>
      </c>
      <c r="S45" s="28">
        <v>410159.65210548567</v>
      </c>
      <c r="T45" s="28">
        <v>387308.45322898077</v>
      </c>
      <c r="U45" s="28">
        <v>366703.56531759683</v>
      </c>
      <c r="V45" s="28">
        <v>369147.07161034999</v>
      </c>
      <c r="W45" s="28">
        <v>358735.69547776348</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1.4360237940970201E-4</v>
      </c>
      <c r="D50" s="23">
        <v>1.35601869085181E-4</v>
      </c>
      <c r="E50" s="23">
        <v>1.28387822266679E-4</v>
      </c>
      <c r="F50" s="23">
        <v>1.4690773169742698E-4</v>
      </c>
      <c r="G50" s="23">
        <v>1.38723070488966E-4</v>
      </c>
      <c r="H50" s="23">
        <v>1.4240870231201999E-4</v>
      </c>
      <c r="I50" s="23">
        <v>1.34832530591292E-4</v>
      </c>
      <c r="J50" s="23">
        <v>1.58061643318713E-4</v>
      </c>
      <c r="K50" s="23">
        <v>1.6249182357744199E-4</v>
      </c>
      <c r="L50" s="23">
        <v>2.1649436475913801E-4</v>
      </c>
      <c r="M50" s="23">
        <v>2.3238470795760598E-4</v>
      </c>
      <c r="N50" s="23">
        <v>3.2955576965489097E-4</v>
      </c>
      <c r="O50" s="23">
        <v>3.3180664878430598E-4</v>
      </c>
      <c r="P50" s="23">
        <v>3.2877674965883905E-4</v>
      </c>
      <c r="Q50" s="23">
        <v>3.2171678793629796E-4</v>
      </c>
      <c r="R50" s="23">
        <v>3.0293917527346095E-4</v>
      </c>
      <c r="S50" s="23">
        <v>3.7996204265668799E-4</v>
      </c>
      <c r="T50" s="23">
        <v>3.5879324129213703E-4</v>
      </c>
      <c r="U50" s="23">
        <v>4.3290022212223099E-4</v>
      </c>
      <c r="V50" s="23">
        <v>4.0763317670377202E-4</v>
      </c>
      <c r="W50" s="23">
        <v>3.8492273518990797E-4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1.4718782652265201E-4</v>
      </c>
      <c r="D52" s="23">
        <v>1.3898756040882601E-4</v>
      </c>
      <c r="E52" s="23">
        <v>1.41208490209545E-4</v>
      </c>
      <c r="F52" s="23">
        <v>1.32966587911353E-4</v>
      </c>
      <c r="G52" s="23">
        <v>1.2555862876907501E-4</v>
      </c>
      <c r="H52" s="23">
        <v>1.5031727734761099E-4</v>
      </c>
      <c r="I52" s="23">
        <v>1.4232036783794698E-4</v>
      </c>
      <c r="J52" s="23">
        <v>1.58986950571952E-4</v>
      </c>
      <c r="K52" s="23">
        <v>1.50129320602702E-4</v>
      </c>
      <c r="L52" s="23">
        <v>1.4176517521435599E-4</v>
      </c>
      <c r="M52" s="23">
        <v>1.854068992351E-4</v>
      </c>
      <c r="N52" s="23">
        <v>1.7458527266973799E-4</v>
      </c>
      <c r="O52" s="23">
        <v>1.6485861436334301E-4</v>
      </c>
      <c r="P52" s="23">
        <v>2.0977518251125298E-4</v>
      </c>
      <c r="Q52" s="23">
        <v>2.3796706515865902E-4</v>
      </c>
      <c r="R52" s="23">
        <v>3.1518607471807804E-4</v>
      </c>
      <c r="S52" s="23">
        <v>2.9762613277775201E-4</v>
      </c>
      <c r="T52" s="23">
        <v>2.8104450677737705E-4</v>
      </c>
      <c r="U52" s="23">
        <v>4.2524948248919697E-4</v>
      </c>
      <c r="V52" s="23">
        <v>4.0042898705134201E-4</v>
      </c>
      <c r="W52" s="23">
        <v>6.70352496455966E-4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2.0107496366084899E-3</v>
      </c>
      <c r="D54" s="23">
        <v>2.0020467482172555E-3</v>
      </c>
      <c r="E54" s="23">
        <v>1.9383237823550341E-3</v>
      </c>
      <c r="F54" s="23">
        <v>2.1712330645704239E-3</v>
      </c>
      <c r="G54" s="23">
        <v>2.0669872739565698E-3</v>
      </c>
      <c r="H54" s="23">
        <v>2.1565362618752889E-3</v>
      </c>
      <c r="I54" s="23">
        <v>3.5881268512930162E-3</v>
      </c>
      <c r="J54" s="23">
        <v>11535.073449948184</v>
      </c>
      <c r="K54" s="23">
        <v>23211.492573446591</v>
      </c>
      <c r="L54" s="23">
        <v>21918.312148827226</v>
      </c>
      <c r="M54" s="23">
        <v>20752.253516369459</v>
      </c>
      <c r="N54" s="23">
        <v>29233.951349857431</v>
      </c>
      <c r="O54" s="23">
        <v>27822.815217197382</v>
      </c>
      <c r="P54" s="23">
        <v>26272.72446440181</v>
      </c>
      <c r="Q54" s="23">
        <v>38597.472574841944</v>
      </c>
      <c r="R54" s="23">
        <v>42410.68762895542</v>
      </c>
      <c r="S54" s="23">
        <v>101646.07716216837</v>
      </c>
      <c r="T54" s="23">
        <v>97769.291006973028</v>
      </c>
      <c r="U54" s="23">
        <v>92567.949447239429</v>
      </c>
      <c r="V54" s="23">
        <v>87165.046884576819</v>
      </c>
      <c r="W54" s="23">
        <v>82309.845313844722</v>
      </c>
    </row>
    <row r="55" spans="1:23">
      <c r="A55" s="27" t="s">
        <v>121</v>
      </c>
      <c r="B55" s="27" t="s">
        <v>64</v>
      </c>
      <c r="C55" s="23">
        <v>1.9312023530807231E-4</v>
      </c>
      <c r="D55" s="23">
        <v>2.2072291308657501E-4</v>
      </c>
      <c r="E55" s="23">
        <v>2.089804095380258E-4</v>
      </c>
      <c r="F55" s="23">
        <v>2.4529255531941809E-4</v>
      </c>
      <c r="G55" s="23">
        <v>3.8481925749337E-4</v>
      </c>
      <c r="H55" s="23">
        <v>4.3908851752103196E-4</v>
      </c>
      <c r="I55" s="23">
        <v>19446.705469061028</v>
      </c>
      <c r="J55" s="23">
        <v>22929.063471784528</v>
      </c>
      <c r="K55" s="23">
        <v>21651.618001927574</v>
      </c>
      <c r="L55" s="23">
        <v>20445.342771119726</v>
      </c>
      <c r="M55" s="23">
        <v>19357.646407004519</v>
      </c>
      <c r="N55" s="23">
        <v>18227.800530366945</v>
      </c>
      <c r="O55" s="23">
        <v>17212.276226828482</v>
      </c>
      <c r="P55" s="23">
        <v>16253.329764887516</v>
      </c>
      <c r="Q55" s="23">
        <v>15388.649339230569</v>
      </c>
      <c r="R55" s="23">
        <v>14490.461543936235</v>
      </c>
      <c r="S55" s="23">
        <v>17238.50135033637</v>
      </c>
      <c r="T55" s="23">
        <v>27406.770399901237</v>
      </c>
      <c r="U55" s="23">
        <v>26088.130164707385</v>
      </c>
      <c r="V55" s="23">
        <v>43079.760778651791</v>
      </c>
      <c r="W55" s="23">
        <v>49078.694936990112</v>
      </c>
    </row>
    <row r="56" spans="1:23">
      <c r="A56" s="27" t="s">
        <v>121</v>
      </c>
      <c r="B56" s="27" t="s">
        <v>32</v>
      </c>
      <c r="C56" s="23">
        <v>9.6553985564676499E-4</v>
      </c>
      <c r="D56" s="23">
        <v>9.1174679444825204E-4</v>
      </c>
      <c r="E56" s="23">
        <v>8.6324168086728003E-4</v>
      </c>
      <c r="F56" s="23">
        <v>8.12856937125055E-4</v>
      </c>
      <c r="G56" s="23">
        <v>7.6757028975500501E-4</v>
      </c>
      <c r="H56" s="23">
        <v>1.13761635734896E-3</v>
      </c>
      <c r="I56" s="23">
        <v>1.1323921344497799E-3</v>
      </c>
      <c r="J56" s="23">
        <v>1.4800794967130199E-3</v>
      </c>
      <c r="K56" s="23">
        <v>1.3976199208812E-3</v>
      </c>
      <c r="L56" s="23">
        <v>7.8932833162566104E-3</v>
      </c>
      <c r="M56" s="23">
        <v>6.9278169092766902E-3</v>
      </c>
      <c r="N56" s="23">
        <v>6.5234616894079304E-3</v>
      </c>
      <c r="O56" s="23">
        <v>6.1600204789470604E-3</v>
      </c>
      <c r="P56" s="23">
        <v>5.8215454516865701E-3</v>
      </c>
      <c r="Q56" s="23">
        <v>7.6556564971148808E-3</v>
      </c>
      <c r="R56" s="23">
        <v>1.4781091213554899E-2</v>
      </c>
      <c r="S56" s="23">
        <v>1.39265200955212E-2</v>
      </c>
      <c r="T56" s="23">
        <v>1.2917461433639098E-2</v>
      </c>
      <c r="U56" s="23">
        <v>17866.965853930498</v>
      </c>
      <c r="V56" s="23">
        <v>16824.122681350498</v>
      </c>
      <c r="W56" s="23">
        <v>22331.044422546402</v>
      </c>
    </row>
    <row r="57" spans="1:23">
      <c r="A57" s="27" t="s">
        <v>121</v>
      </c>
      <c r="B57" s="27" t="s">
        <v>69</v>
      </c>
      <c r="C57" s="23">
        <v>0</v>
      </c>
      <c r="D57" s="23">
        <v>0</v>
      </c>
      <c r="E57" s="23">
        <v>8.03412000226487E-4</v>
      </c>
      <c r="F57" s="23">
        <v>9.1399381767944899E-4</v>
      </c>
      <c r="G57" s="23">
        <v>9.4226606154239204E-4</v>
      </c>
      <c r="H57" s="23">
        <v>1.0976924591136299E-3</v>
      </c>
      <c r="I57" s="23">
        <v>1.03929499862297E-3</v>
      </c>
      <c r="J57" s="23">
        <v>1.4199848980142899E-3</v>
      </c>
      <c r="K57" s="23">
        <v>1.5287603257324101E-3</v>
      </c>
      <c r="L57" s="23">
        <v>473.24556302482097</v>
      </c>
      <c r="M57" s="23">
        <v>13821.553666566298</v>
      </c>
      <c r="N57" s="23">
        <v>48682.344072701002</v>
      </c>
      <c r="O57" s="23">
        <v>45970.107701851601</v>
      </c>
      <c r="P57" s="23">
        <v>44818.794919941996</v>
      </c>
      <c r="Q57" s="23">
        <v>52869.980235782306</v>
      </c>
      <c r="R57" s="23">
        <v>60454.975906792999</v>
      </c>
      <c r="S57" s="23">
        <v>63825.326041116496</v>
      </c>
      <c r="T57" s="23">
        <v>60269.429669086399</v>
      </c>
      <c r="U57" s="23">
        <v>67105.677152307806</v>
      </c>
      <c r="V57" s="23">
        <v>63188.926580705796</v>
      </c>
      <c r="W57" s="23">
        <v>86734.779084580005</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2.4946600778489162E-3</v>
      </c>
      <c r="D59" s="28">
        <v>2.4973590907978378E-3</v>
      </c>
      <c r="E59" s="28">
        <v>2.4169005043692842E-3</v>
      </c>
      <c r="F59" s="28">
        <v>2.6963999394986216E-3</v>
      </c>
      <c r="G59" s="28">
        <v>2.7160882307079811E-3</v>
      </c>
      <c r="H59" s="28">
        <v>2.8883507590559518E-3</v>
      </c>
      <c r="I59" s="28">
        <v>19446.709334340776</v>
      </c>
      <c r="J59" s="28">
        <v>34464.137238781303</v>
      </c>
      <c r="K59" s="28">
        <v>44863.11088799531</v>
      </c>
      <c r="L59" s="28">
        <v>42363.65527820649</v>
      </c>
      <c r="M59" s="28">
        <v>40109.900341165587</v>
      </c>
      <c r="N59" s="28">
        <v>47461.75238436542</v>
      </c>
      <c r="O59" s="28">
        <v>45035.091940691127</v>
      </c>
      <c r="P59" s="28">
        <v>42526.054767841255</v>
      </c>
      <c r="Q59" s="28">
        <v>53986.122473756368</v>
      </c>
      <c r="R59" s="28">
        <v>56901.149791016898</v>
      </c>
      <c r="S59" s="28">
        <v>118884.57919009292</v>
      </c>
      <c r="T59" s="28">
        <v>125176.062046712</v>
      </c>
      <c r="U59" s="28">
        <v>118656.08047009652</v>
      </c>
      <c r="V59" s="28">
        <v>130244.80847129077</v>
      </c>
      <c r="W59" s="28">
        <v>131388.54130611007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1.4020434316465899E-4</v>
      </c>
      <c r="D64" s="23">
        <v>1.3239314741955699E-4</v>
      </c>
      <c r="E64" s="23">
        <v>1.5505131214571099E-4</v>
      </c>
      <c r="F64" s="23">
        <v>1.4600144719768298E-4</v>
      </c>
      <c r="G64" s="23">
        <v>1.3786727776050799E-4</v>
      </c>
      <c r="H64" s="23">
        <v>1.3018628679315399E-4</v>
      </c>
      <c r="I64" s="23">
        <v>1.2326035004620002E-4</v>
      </c>
      <c r="J64" s="23">
        <v>1.3613712652387001E-4</v>
      </c>
      <c r="K64" s="23">
        <v>1.2855252736345299E-4</v>
      </c>
      <c r="L64" s="23">
        <v>1.3093374058705502E-4</v>
      </c>
      <c r="M64" s="23">
        <v>1.4423464094935899E-4</v>
      </c>
      <c r="N64" s="23">
        <v>2.19724142330564E-4</v>
      </c>
      <c r="O64" s="23">
        <v>2.07482665020172E-4</v>
      </c>
      <c r="P64" s="23">
        <v>1.9592319636459299E-4</v>
      </c>
      <c r="Q64" s="23">
        <v>2.2852272856950002E-4</v>
      </c>
      <c r="R64" s="23">
        <v>2.2638719767625602E-4</v>
      </c>
      <c r="S64" s="23">
        <v>2.6417823940352099E-4</v>
      </c>
      <c r="T64" s="23">
        <v>2.4946009378121599E-4</v>
      </c>
      <c r="U64" s="23">
        <v>2.9035603341729098E-4</v>
      </c>
      <c r="V64" s="23">
        <v>2.7340885088198802E-4</v>
      </c>
      <c r="W64" s="23">
        <v>3.1790534607852299E-4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1.46622126444216E-4</v>
      </c>
      <c r="D66" s="23">
        <v>1.3845337714325E-4</v>
      </c>
      <c r="E66" s="23">
        <v>1.43486514569619E-4</v>
      </c>
      <c r="F66" s="23">
        <v>1.3511165104380802E-4</v>
      </c>
      <c r="G66" s="23">
        <v>1.27584184134259E-4</v>
      </c>
      <c r="H66" s="23">
        <v>1.56373258197935E-4</v>
      </c>
      <c r="I66" s="23">
        <v>1.4805416928410201E-4</v>
      </c>
      <c r="J66" s="23">
        <v>1.6201266049896401E-4</v>
      </c>
      <c r="K66" s="23">
        <v>1.5298645934301399E-4</v>
      </c>
      <c r="L66" s="23">
        <v>1.44463134363881E-4</v>
      </c>
      <c r="M66" s="23">
        <v>1.9372278177145398E-4</v>
      </c>
      <c r="N66" s="23">
        <v>2.3150641147246E-4</v>
      </c>
      <c r="O66" s="23">
        <v>2.1860850934304099E-4</v>
      </c>
      <c r="P66" s="23">
        <v>2.2359623475556002E-4</v>
      </c>
      <c r="Q66" s="23">
        <v>2.4656824962942403E-4</v>
      </c>
      <c r="R66" s="23">
        <v>3.6862767183250901E-4</v>
      </c>
      <c r="S66" s="23">
        <v>3.4809034155620602E-4</v>
      </c>
      <c r="T66" s="23">
        <v>3.2869720626879499E-4</v>
      </c>
      <c r="U66" s="23">
        <v>4.4106249068563404E-4</v>
      </c>
      <c r="V66" s="23">
        <v>4.1531903892693702E-4</v>
      </c>
      <c r="W66" s="23">
        <v>7.8943663038491898E-4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3.4902915278830189E-3</v>
      </c>
      <c r="D68" s="23">
        <v>3.5964382006705509E-3</v>
      </c>
      <c r="E68" s="23">
        <v>3.9189087930789233E-3</v>
      </c>
      <c r="F68" s="23">
        <v>3.961762850358634E-3</v>
      </c>
      <c r="G68" s="23">
        <v>3.7647597151522615E-3</v>
      </c>
      <c r="H68" s="23">
        <v>4.1340775461977015E-3</v>
      </c>
      <c r="I68" s="23">
        <v>3.9141437859126311E-3</v>
      </c>
      <c r="J68" s="23">
        <v>5.5655097546619264E-3</v>
      </c>
      <c r="K68" s="23">
        <v>5.5449275797052203E-3</v>
      </c>
      <c r="L68" s="23">
        <v>6.6643049044122849E-3</v>
      </c>
      <c r="M68" s="23">
        <v>9.5011434508277433E-3</v>
      </c>
      <c r="N68" s="23">
        <v>56765.126463658788</v>
      </c>
      <c r="O68" s="23">
        <v>53602.574581498542</v>
      </c>
      <c r="P68" s="23">
        <v>50616.217958821791</v>
      </c>
      <c r="Q68" s="23">
        <v>53430.133510957668</v>
      </c>
      <c r="R68" s="23">
        <v>59461.146244453383</v>
      </c>
      <c r="S68" s="23">
        <v>85567.526967575701</v>
      </c>
      <c r="T68" s="23">
        <v>89752.14773291639</v>
      </c>
      <c r="U68" s="23">
        <v>105521.53997496646</v>
      </c>
      <c r="V68" s="23">
        <v>101469.10867494209</v>
      </c>
      <c r="W68" s="23">
        <v>95815.96690363923</v>
      </c>
    </row>
    <row r="69" spans="1:23">
      <c r="A69" s="27" t="s">
        <v>122</v>
      </c>
      <c r="B69" s="27" t="s">
        <v>64</v>
      </c>
      <c r="C69" s="23">
        <v>5.9760839955744596E-4</v>
      </c>
      <c r="D69" s="23">
        <v>8.8727913646691778E-4</v>
      </c>
      <c r="E69" s="23">
        <v>8.4007570723150255E-4</v>
      </c>
      <c r="F69" s="23">
        <v>7.9104308963314732E-4</v>
      </c>
      <c r="G69" s="23">
        <v>1.1370699354560589E-3</v>
      </c>
      <c r="H69" s="23">
        <v>1.3786364662147482E-3</v>
      </c>
      <c r="I69" s="23">
        <v>1.354318369099159E-3</v>
      </c>
      <c r="J69" s="23">
        <v>1.3484456708932838E-3</v>
      </c>
      <c r="K69" s="23">
        <v>1.4034615685286017E-3</v>
      </c>
      <c r="L69" s="23">
        <v>1.682101454241562E-3</v>
      </c>
      <c r="M69" s="23">
        <v>5.4207884580708592E-3</v>
      </c>
      <c r="N69" s="23">
        <v>6635.173309120627</v>
      </c>
      <c r="O69" s="23">
        <v>6265.5083162227593</v>
      </c>
      <c r="P69" s="23">
        <v>5916.4384458044105</v>
      </c>
      <c r="Q69" s="23">
        <v>5601.682748710733</v>
      </c>
      <c r="R69" s="23">
        <v>20981.062851327992</v>
      </c>
      <c r="S69" s="23">
        <v>20843.904784167687</v>
      </c>
      <c r="T69" s="23">
        <v>19682.629655244582</v>
      </c>
      <c r="U69" s="23">
        <v>18635.509789077321</v>
      </c>
      <c r="V69" s="23">
        <v>19193.215148120998</v>
      </c>
      <c r="W69" s="23">
        <v>18123.904810375181</v>
      </c>
    </row>
    <row r="70" spans="1:23">
      <c r="A70" s="27" t="s">
        <v>122</v>
      </c>
      <c r="B70" s="27" t="s">
        <v>32</v>
      </c>
      <c r="C70" s="23">
        <v>1.0059561254376602E-3</v>
      </c>
      <c r="D70" s="23">
        <v>9.4991135514442603E-4</v>
      </c>
      <c r="E70" s="23">
        <v>8.9937587922754201E-4</v>
      </c>
      <c r="F70" s="23">
        <v>8.4688209422252299E-4</v>
      </c>
      <c r="G70" s="23">
        <v>7.9969980541692897E-4</v>
      </c>
      <c r="H70" s="23">
        <v>1.17612177012141E-3</v>
      </c>
      <c r="I70" s="23">
        <v>1.1702404376739799E-3</v>
      </c>
      <c r="J70" s="23">
        <v>1.55450095109429E-3</v>
      </c>
      <c r="K70" s="23">
        <v>1.4678951374592299E-3</v>
      </c>
      <c r="L70" s="23">
        <v>6326.8705013215595</v>
      </c>
      <c r="M70" s="23">
        <v>23312.023755522299</v>
      </c>
      <c r="N70" s="23">
        <v>21951.373118432399</v>
      </c>
      <c r="O70" s="23">
        <v>20728.3976496877</v>
      </c>
      <c r="P70" s="23">
        <v>19573.557752623401</v>
      </c>
      <c r="Q70" s="23">
        <v>18532.240527538699</v>
      </c>
      <c r="R70" s="23">
        <v>39737.576656001802</v>
      </c>
      <c r="S70" s="23">
        <v>37523.679517325603</v>
      </c>
      <c r="T70" s="23">
        <v>35433.124867404702</v>
      </c>
      <c r="U70" s="23">
        <v>43445.114008516197</v>
      </c>
      <c r="V70" s="23">
        <v>37344.643800243401</v>
      </c>
      <c r="W70" s="23">
        <v>43165.314247175098</v>
      </c>
    </row>
    <row r="71" spans="1:23">
      <c r="A71" s="27" t="s">
        <v>122</v>
      </c>
      <c r="B71" s="27" t="s">
        <v>69</v>
      </c>
      <c r="C71" s="23">
        <v>0</v>
      </c>
      <c r="D71" s="23">
        <v>0</v>
      </c>
      <c r="E71" s="23">
        <v>8.9465198398019094E-4</v>
      </c>
      <c r="F71" s="23">
        <v>8.4243391811243999E-4</v>
      </c>
      <c r="G71" s="23">
        <v>7.9549945026246205E-4</v>
      </c>
      <c r="H71" s="23">
        <v>8.7932968685766101E-4</v>
      </c>
      <c r="I71" s="23">
        <v>8.3254916994675396E-4</v>
      </c>
      <c r="J71" s="23">
        <v>9.3636158451659206E-4</v>
      </c>
      <c r="K71" s="23">
        <v>8.8419413050082991E-4</v>
      </c>
      <c r="L71" s="23">
        <v>9.0857738519339209E-4</v>
      </c>
      <c r="M71" s="23">
        <v>1.0407011266461601E-3</v>
      </c>
      <c r="N71" s="23">
        <v>1.4922718727365101E-3</v>
      </c>
      <c r="O71" s="23">
        <v>1.4091330238267801E-3</v>
      </c>
      <c r="P71" s="23">
        <v>1.33062608437291E-3</v>
      </c>
      <c r="Q71" s="23">
        <v>1.57053699041791E-3</v>
      </c>
      <c r="R71" s="23">
        <v>1.67926834188095E-3</v>
      </c>
      <c r="S71" s="23">
        <v>1.77351523937051E-3</v>
      </c>
      <c r="T71" s="23">
        <v>1.67470749647931E-3</v>
      </c>
      <c r="U71" s="23">
        <v>1.79628398728343E-3</v>
      </c>
      <c r="V71" s="23">
        <v>1.6914404534348201E-3</v>
      </c>
      <c r="W71" s="23">
        <v>2.0262843237019998E-3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4.3747263970493394E-3</v>
      </c>
      <c r="D73" s="28">
        <v>4.7545638617002761E-3</v>
      </c>
      <c r="E73" s="28">
        <v>5.0575223270257555E-3</v>
      </c>
      <c r="F73" s="28">
        <v>5.033919038233272E-3</v>
      </c>
      <c r="G73" s="28">
        <v>5.1672811125030877E-3</v>
      </c>
      <c r="H73" s="28">
        <v>5.7992735574035389E-3</v>
      </c>
      <c r="I73" s="28">
        <v>5.5397766743420923E-3</v>
      </c>
      <c r="J73" s="28">
        <v>7.2121052125780445E-3</v>
      </c>
      <c r="K73" s="28">
        <v>7.229928134940289E-3</v>
      </c>
      <c r="L73" s="28">
        <v>8.6218032336047822E-3</v>
      </c>
      <c r="M73" s="28">
        <v>1.5259889331619415E-2</v>
      </c>
      <c r="N73" s="28">
        <v>63400.300224009967</v>
      </c>
      <c r="O73" s="28">
        <v>59868.083323812476</v>
      </c>
      <c r="P73" s="28">
        <v>56532.656824145633</v>
      </c>
      <c r="Q73" s="28">
        <v>59031.816734759384</v>
      </c>
      <c r="R73" s="28">
        <v>80442.20969079624</v>
      </c>
      <c r="S73" s="28">
        <v>106411.43236401197</v>
      </c>
      <c r="T73" s="28">
        <v>109434.77796631827</v>
      </c>
      <c r="U73" s="28">
        <v>124157.0504954623</v>
      </c>
      <c r="V73" s="28">
        <v>120662.32451179098</v>
      </c>
      <c r="W73" s="28">
        <v>113939.87282135639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1.27425586883934E-4</v>
      </c>
      <c r="D78" s="23">
        <v>1.20326333183099E-4</v>
      </c>
      <c r="E78" s="23">
        <v>1.1392494795929901E-4</v>
      </c>
      <c r="F78" s="23">
        <v>1.0727550153427299E-4</v>
      </c>
      <c r="G78" s="23">
        <v>1.0129886827011E-4</v>
      </c>
      <c r="H78" s="23">
        <v>9.5655210798773502E-5</v>
      </c>
      <c r="I78" s="23">
        <v>9.0566334267856694E-5</v>
      </c>
      <c r="J78" s="23">
        <v>8.5280257790207702E-5</v>
      </c>
      <c r="K78" s="23">
        <v>8.0529044156192904E-5</v>
      </c>
      <c r="L78" s="23">
        <v>7.6042534588288894E-5</v>
      </c>
      <c r="M78" s="23">
        <v>7.1997056392314601E-5</v>
      </c>
      <c r="N78" s="23">
        <v>6.7794811161434593E-5</v>
      </c>
      <c r="O78" s="23">
        <v>6.4017763114768703E-5</v>
      </c>
      <c r="P78" s="23">
        <v>6.0451145508167799E-5</v>
      </c>
      <c r="Q78" s="23">
        <v>6.8458767150981806E-5</v>
      </c>
      <c r="R78" s="23">
        <v>6.4463040906223202E-5</v>
      </c>
      <c r="S78" s="23">
        <v>7.2341237659704502E-5</v>
      </c>
      <c r="T78" s="23">
        <v>6.83108948397305E-5</v>
      </c>
      <c r="U78" s="23">
        <v>7.57706015519551E-5</v>
      </c>
      <c r="V78" s="23">
        <v>7.1348106175510789E-5</v>
      </c>
      <c r="W78" s="23">
        <v>8.4505816540781812E-5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1.4521783674647002E-4</v>
      </c>
      <c r="D80" s="23">
        <v>1.3712732454903602E-4</v>
      </c>
      <c r="E80" s="23">
        <v>1.2983212319181E-4</v>
      </c>
      <c r="F80" s="23">
        <v>1.2225422420765E-4</v>
      </c>
      <c r="G80" s="23">
        <v>1.1544308231007E-4</v>
      </c>
      <c r="H80" s="23">
        <v>1.1672377997499E-4</v>
      </c>
      <c r="I80" s="23">
        <v>1.18551271455893E-4</v>
      </c>
      <c r="J80" s="23">
        <v>1.19480300215054E-4</v>
      </c>
      <c r="K80" s="23">
        <v>1.2079030399222999E-4</v>
      </c>
      <c r="L80" s="23">
        <v>1.2189753870258801E-4</v>
      </c>
      <c r="M80" s="23">
        <v>1.23073695547205E-4</v>
      </c>
      <c r="N80" s="23">
        <v>1.2474737388244199E-4</v>
      </c>
      <c r="O80" s="23">
        <v>1.2538049317829599E-4</v>
      </c>
      <c r="P80" s="23">
        <v>1.2673708279165499E-4</v>
      </c>
      <c r="Q80" s="23">
        <v>1.6410393220859401E-4</v>
      </c>
      <c r="R80" s="23">
        <v>1.5452569386042401E-4</v>
      </c>
      <c r="S80" s="23">
        <v>1.88160470293148E-4</v>
      </c>
      <c r="T80" s="23">
        <v>1.77677497856096E-4</v>
      </c>
      <c r="U80" s="23">
        <v>2.02427369638119E-4</v>
      </c>
      <c r="V80" s="23">
        <v>1.9061231092202098E-4</v>
      </c>
      <c r="W80" s="23">
        <v>5.1643176740770002E-4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1.5344530714233211E-3</v>
      </c>
      <c r="D82" s="23">
        <v>1.4663771248134689E-3</v>
      </c>
      <c r="E82" s="23">
        <v>16501.73545142492</v>
      </c>
      <c r="F82" s="23">
        <v>30993.3013676593</v>
      </c>
      <c r="G82" s="23">
        <v>43781.552729290626</v>
      </c>
      <c r="H82" s="23">
        <v>54937.767788333993</v>
      </c>
      <c r="I82" s="23">
        <v>64797.792595394181</v>
      </c>
      <c r="J82" s="23">
        <v>72808.865031671783</v>
      </c>
      <c r="K82" s="23">
        <v>79832.68512922751</v>
      </c>
      <c r="L82" s="23">
        <v>85765.185770137177</v>
      </c>
      <c r="M82" s="23">
        <v>90980.103796917421</v>
      </c>
      <c r="N82" s="23">
        <v>94714.916051178938</v>
      </c>
      <c r="O82" s="23">
        <v>97931.427297731527</v>
      </c>
      <c r="P82" s="23">
        <v>100370.20172861978</v>
      </c>
      <c r="Q82" s="23">
        <v>102465.34278219772</v>
      </c>
      <c r="R82" s="23">
        <v>103374.8460127975</v>
      </c>
      <c r="S82" s="23">
        <v>104087.95816476541</v>
      </c>
      <c r="T82" s="23">
        <v>104344.03429226555</v>
      </c>
      <c r="U82" s="23">
        <v>104646.03467573404</v>
      </c>
      <c r="V82" s="23">
        <v>104038.14148012166</v>
      </c>
      <c r="W82" s="23">
        <v>98241.871052868257</v>
      </c>
    </row>
    <row r="83" spans="1:23">
      <c r="A83" s="27" t="s">
        <v>123</v>
      </c>
      <c r="B83" s="27" t="s">
        <v>64</v>
      </c>
      <c r="C83" s="23">
        <v>7.6794382133884794E-5</v>
      </c>
      <c r="D83" s="23">
        <v>1.21400714513777E-4</v>
      </c>
      <c r="E83" s="23">
        <v>1.5698590481108099E-4</v>
      </c>
      <c r="F83" s="23">
        <v>1.4782312367996002E-4</v>
      </c>
      <c r="G83" s="23">
        <v>3.3902520321625802E-4</v>
      </c>
      <c r="H83" s="23">
        <v>5.0116500135603706E-4</v>
      </c>
      <c r="I83" s="23">
        <v>6.0048195841919008E-4</v>
      </c>
      <c r="J83" s="23">
        <v>5.6543368599751493E-4</v>
      </c>
      <c r="K83" s="23">
        <v>5.3393171464265004E-4</v>
      </c>
      <c r="L83" s="23">
        <v>5.04184810634882E-4</v>
      </c>
      <c r="M83" s="23">
        <v>8.2643099865700492E-4</v>
      </c>
      <c r="N83" s="23">
        <v>7.7819478044505392E-4</v>
      </c>
      <c r="O83" s="23">
        <v>7.5079773131328899E-4</v>
      </c>
      <c r="P83" s="23">
        <v>7.08968584570106E-4</v>
      </c>
      <c r="Q83" s="23">
        <v>7.7245329007677899E-4</v>
      </c>
      <c r="R83" s="23">
        <v>1.05504536536648E-3</v>
      </c>
      <c r="S83" s="23">
        <v>9.962656893391761E-4</v>
      </c>
      <c r="T83" s="23">
        <v>1.2894391633514598E-3</v>
      </c>
      <c r="U83" s="23">
        <v>1.3306823222099999E-3</v>
      </c>
      <c r="V83" s="23">
        <v>9.3307050221877099E-3</v>
      </c>
      <c r="W83" s="23">
        <v>8.8108640406390007E-3</v>
      </c>
    </row>
    <row r="84" spans="1:23">
      <c r="A84" s="27" t="s">
        <v>123</v>
      </c>
      <c r="B84" s="27" t="s">
        <v>32</v>
      </c>
      <c r="C84" s="23">
        <v>9.1336556976265E-4</v>
      </c>
      <c r="D84" s="23">
        <v>8.6247929126931301E-4</v>
      </c>
      <c r="E84" s="23">
        <v>8.1659521880644208E-4</v>
      </c>
      <c r="F84" s="23">
        <v>7.6893308460625795E-4</v>
      </c>
      <c r="G84" s="23">
        <v>7.2609356406665409E-4</v>
      </c>
      <c r="H84" s="23">
        <v>8.75046225753942E-4</v>
      </c>
      <c r="I84" s="23">
        <v>1.0320729641144499E-3</v>
      </c>
      <c r="J84" s="23">
        <v>1.05271557209068E-3</v>
      </c>
      <c r="K84" s="23">
        <v>9.9406569568950202E-4</v>
      </c>
      <c r="L84" s="23">
        <v>1.41705135479204E-3</v>
      </c>
      <c r="M84" s="23">
        <v>8.2560092252168199E-4</v>
      </c>
      <c r="N84" s="23">
        <v>7.77413153283283E-4</v>
      </c>
      <c r="O84" s="23">
        <v>7.34101183211282E-4</v>
      </c>
      <c r="P84" s="23">
        <v>6.9320225020148591E-4</v>
      </c>
      <c r="Q84" s="23">
        <v>7.9106234819561604E-4</v>
      </c>
      <c r="R84" s="23">
        <v>6.38174797105832E-4</v>
      </c>
      <c r="S84" s="23">
        <v>6.63832908895618E-4</v>
      </c>
      <c r="T84" s="23">
        <v>5.8127104059126902E-4</v>
      </c>
      <c r="U84" s="23">
        <v>8.3295178188411698E-4</v>
      </c>
      <c r="V84" s="23">
        <v>5.1481069853977104E-4</v>
      </c>
      <c r="W84" s="23">
        <v>1.10872108145411E-3</v>
      </c>
    </row>
    <row r="85" spans="1:23">
      <c r="A85" s="27" t="s">
        <v>123</v>
      </c>
      <c r="B85" s="27" t="s">
        <v>69</v>
      </c>
      <c r="C85" s="23">
        <v>0</v>
      </c>
      <c r="D85" s="23">
        <v>0</v>
      </c>
      <c r="E85" s="23">
        <v>1.379278179449734E-3</v>
      </c>
      <c r="F85" s="23">
        <v>1.3774781866973001E-3</v>
      </c>
      <c r="G85" s="23">
        <v>1.4279451630156079E-3</v>
      </c>
      <c r="H85" s="23">
        <v>1.4346614807416991E-3</v>
      </c>
      <c r="I85" s="23">
        <v>1.4336231717707499E-3</v>
      </c>
      <c r="J85" s="23">
        <v>1.4390994484835642E-3</v>
      </c>
      <c r="K85" s="23">
        <v>1.4400014004390261E-3</v>
      </c>
      <c r="L85" s="23">
        <v>1.453050366189709E-3</v>
      </c>
      <c r="M85" s="23">
        <v>1.4885997331489701E-3</v>
      </c>
      <c r="N85" s="23">
        <v>1.5098055926095161E-3</v>
      </c>
      <c r="O85" s="23">
        <v>1.491443980340394E-3</v>
      </c>
      <c r="P85" s="23">
        <v>1.5037167676723148E-3</v>
      </c>
      <c r="Q85" s="23">
        <v>1.8135663244125189E-3</v>
      </c>
      <c r="R85" s="23">
        <v>1.7077140740632891E-3</v>
      </c>
      <c r="S85" s="23">
        <v>1.9807572555881258E-3</v>
      </c>
      <c r="T85" s="23">
        <v>1.8704034512929341E-3</v>
      </c>
      <c r="U85" s="23">
        <v>2.0671507609255498E-3</v>
      </c>
      <c r="V85" s="23">
        <v>1.946497572283018E-3</v>
      </c>
      <c r="W85" s="23">
        <v>3.4228439331891402E-3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1.8838908771876099E-3</v>
      </c>
      <c r="D87" s="28">
        <v>1.8452314970593808E-3</v>
      </c>
      <c r="E87" s="28">
        <v>16501.735852167898</v>
      </c>
      <c r="F87" s="28">
        <v>30993.301745012152</v>
      </c>
      <c r="G87" s="28">
        <v>43781.55328505778</v>
      </c>
      <c r="H87" s="28">
        <v>54937.768501877981</v>
      </c>
      <c r="I87" s="28">
        <v>64797.793404993747</v>
      </c>
      <c r="J87" s="28">
        <v>72808.865801866021</v>
      </c>
      <c r="K87" s="28">
        <v>79832.685864478568</v>
      </c>
      <c r="L87" s="28">
        <v>85765.186472262052</v>
      </c>
      <c r="M87" s="28">
        <v>90980.104818419175</v>
      </c>
      <c r="N87" s="28">
        <v>94714.917021915899</v>
      </c>
      <c r="O87" s="28">
        <v>97931.42823792751</v>
      </c>
      <c r="P87" s="28">
        <v>100370.20262477659</v>
      </c>
      <c r="Q87" s="28">
        <v>102465.34378721371</v>
      </c>
      <c r="R87" s="28">
        <v>103374.84728683159</v>
      </c>
      <c r="S87" s="28">
        <v>104087.95942153281</v>
      </c>
      <c r="T87" s="28">
        <v>104344.03582769312</v>
      </c>
      <c r="U87" s="28">
        <v>104646.03628461434</v>
      </c>
      <c r="V87" s="28">
        <v>104038.15107278711</v>
      </c>
      <c r="W87" s="28">
        <v>98241.88046466987</v>
      </c>
    </row>
    <row r="89" spans="1:23" collapsed="1"/>
    <row r="90" spans="1:23">
      <c r="A90" s="7" t="s">
        <v>93</v>
      </c>
    </row>
  </sheetData>
  <sheetProtection algorithmName="SHA-512" hashValue="BMwxpN74Nj5toif0AYV5bgqhjZEq1eFdwreIZXnUlNCz9bbemL667ly3DcdyG10KDBTyCMvfsuP5s0m8HlriPg==" saltValue="BT4bNeiV+mmSdy7CCubc7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60382.991489007851</v>
      </c>
      <c r="G6" s="23">
        <v>49645.8275021882</v>
      </c>
      <c r="H6" s="23">
        <v>5355.8373291642947</v>
      </c>
      <c r="I6" s="23">
        <v>3933.9345377438194</v>
      </c>
      <c r="J6" s="23">
        <v>0</v>
      </c>
      <c r="K6" s="23">
        <v>0</v>
      </c>
      <c r="L6" s="23">
        <v>0</v>
      </c>
      <c r="M6" s="23">
        <v>0</v>
      </c>
      <c r="N6" s="23">
        <v>0</v>
      </c>
      <c r="O6" s="23">
        <v>0</v>
      </c>
      <c r="P6" s="23">
        <v>0</v>
      </c>
      <c r="Q6" s="23">
        <v>0</v>
      </c>
      <c r="R6" s="23">
        <v>0</v>
      </c>
      <c r="S6" s="23">
        <v>0</v>
      </c>
      <c r="T6" s="23">
        <v>0</v>
      </c>
      <c r="U6" s="23">
        <v>0</v>
      </c>
      <c r="V6" s="23">
        <v>0</v>
      </c>
      <c r="W6" s="23">
        <v>1.3311895413680049E-4</v>
      </c>
    </row>
    <row r="7" spans="1:23">
      <c r="A7" s="27" t="s">
        <v>36</v>
      </c>
      <c r="B7" s="27" t="s">
        <v>67</v>
      </c>
      <c r="C7" s="23">
        <v>0</v>
      </c>
      <c r="D7" s="23">
        <v>0</v>
      </c>
      <c r="E7" s="23">
        <v>0</v>
      </c>
      <c r="F7" s="23">
        <v>4688.2162505098086</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3.0218213855641599E-7</v>
      </c>
      <c r="S8" s="23">
        <v>0</v>
      </c>
      <c r="T8" s="23">
        <v>0</v>
      </c>
      <c r="U8" s="23">
        <v>0</v>
      </c>
      <c r="V8" s="23">
        <v>0</v>
      </c>
      <c r="W8" s="23">
        <v>0</v>
      </c>
    </row>
    <row r="9" spans="1:23">
      <c r="A9" s="27" t="s">
        <v>36</v>
      </c>
      <c r="B9" s="27" t="s">
        <v>28</v>
      </c>
      <c r="C9" s="23">
        <v>0</v>
      </c>
      <c r="D9" s="23">
        <v>0</v>
      </c>
      <c r="E9" s="23">
        <v>0</v>
      </c>
      <c r="F9" s="23">
        <v>65700.958884162203</v>
      </c>
      <c r="G9" s="23">
        <v>0</v>
      </c>
      <c r="H9" s="23">
        <v>0</v>
      </c>
      <c r="I9" s="23">
        <v>0</v>
      </c>
      <c r="J9" s="23">
        <v>0</v>
      </c>
      <c r="K9" s="23">
        <v>0</v>
      </c>
      <c r="L9" s="23">
        <v>0</v>
      </c>
      <c r="M9" s="23">
        <v>0</v>
      </c>
      <c r="N9" s="23">
        <v>0</v>
      </c>
      <c r="O9" s="23">
        <v>0</v>
      </c>
      <c r="P9" s="23">
        <v>0</v>
      </c>
      <c r="Q9" s="23">
        <v>0</v>
      </c>
      <c r="R9" s="23">
        <v>0</v>
      </c>
      <c r="S9" s="23">
        <v>0</v>
      </c>
      <c r="T9" s="23">
        <v>2.8926721070396599E-5</v>
      </c>
      <c r="U9" s="23">
        <v>0</v>
      </c>
      <c r="V9" s="23">
        <v>0</v>
      </c>
      <c r="W9" s="23">
        <v>0</v>
      </c>
    </row>
    <row r="10" spans="1:23">
      <c r="A10" s="27" t="s">
        <v>36</v>
      </c>
      <c r="B10" s="27" t="s">
        <v>62</v>
      </c>
      <c r="C10" s="23">
        <v>0</v>
      </c>
      <c r="D10" s="23">
        <v>0</v>
      </c>
      <c r="E10" s="23">
        <v>0</v>
      </c>
      <c r="F10" s="23">
        <v>4256.5686883723938</v>
      </c>
      <c r="G10" s="23">
        <v>0</v>
      </c>
      <c r="H10" s="23">
        <v>0</v>
      </c>
      <c r="I10" s="23">
        <v>1.8908721861138801E-6</v>
      </c>
      <c r="J10" s="23">
        <v>0</v>
      </c>
      <c r="K10" s="23">
        <v>1645.3043991426769</v>
      </c>
      <c r="L10" s="23">
        <v>0</v>
      </c>
      <c r="M10" s="23">
        <v>0</v>
      </c>
      <c r="N10" s="23">
        <v>0</v>
      </c>
      <c r="O10" s="23">
        <v>0</v>
      </c>
      <c r="P10" s="23">
        <v>0</v>
      </c>
      <c r="Q10" s="23">
        <v>0</v>
      </c>
      <c r="R10" s="23">
        <v>0</v>
      </c>
      <c r="S10" s="23">
        <v>0</v>
      </c>
      <c r="T10" s="23">
        <v>376.80807308942804</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168849.55247205216</v>
      </c>
      <c r="G17" s="28">
        <v>49645.8275021882</v>
      </c>
      <c r="H17" s="28">
        <v>5355.8373291642947</v>
      </c>
      <c r="I17" s="28">
        <v>3933.9345396346916</v>
      </c>
      <c r="J17" s="28">
        <v>0</v>
      </c>
      <c r="K17" s="28">
        <v>1645.3043991426769</v>
      </c>
      <c r="L17" s="28">
        <v>0</v>
      </c>
      <c r="M17" s="28">
        <v>0</v>
      </c>
      <c r="N17" s="28">
        <v>0</v>
      </c>
      <c r="O17" s="28">
        <v>0</v>
      </c>
      <c r="P17" s="28">
        <v>0</v>
      </c>
      <c r="Q17" s="28">
        <v>0</v>
      </c>
      <c r="R17" s="28">
        <v>3.0218213855641599E-7</v>
      </c>
      <c r="S17" s="28">
        <v>0</v>
      </c>
      <c r="T17" s="28">
        <v>376.80810201614912</v>
      </c>
      <c r="U17" s="28">
        <v>0</v>
      </c>
      <c r="V17" s="28">
        <v>0</v>
      </c>
      <c r="W17" s="28">
        <v>1.3311895413680049E-4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31172.311311672929</v>
      </c>
      <c r="G20" s="23">
        <v>33717.273687714209</v>
      </c>
      <c r="H20" s="23">
        <v>5355.8373224249945</v>
      </c>
      <c r="I20" s="23">
        <v>2299.5994629179481</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31172.311311672929</v>
      </c>
      <c r="G31" s="28">
        <v>33717.273687714209</v>
      </c>
      <c r="H31" s="28">
        <v>5355.8373224249945</v>
      </c>
      <c r="I31" s="28">
        <v>2299.5994629179481</v>
      </c>
      <c r="J31" s="28">
        <v>0</v>
      </c>
      <c r="K31" s="28">
        <v>0</v>
      </c>
      <c r="L31" s="28">
        <v>0</v>
      </c>
      <c r="M31" s="28">
        <v>0</v>
      </c>
      <c r="N31" s="28">
        <v>0</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29210.680177334922</v>
      </c>
      <c r="G34" s="23">
        <v>15928.553814473993</v>
      </c>
      <c r="H34" s="23">
        <v>6.7393005369239895E-6</v>
      </c>
      <c r="I34" s="23">
        <v>1634.3350748258713</v>
      </c>
      <c r="J34" s="23">
        <v>0</v>
      </c>
      <c r="K34" s="23">
        <v>0</v>
      </c>
      <c r="L34" s="23">
        <v>0</v>
      </c>
      <c r="M34" s="23">
        <v>0</v>
      </c>
      <c r="N34" s="23">
        <v>0</v>
      </c>
      <c r="O34" s="23">
        <v>0</v>
      </c>
      <c r="P34" s="23">
        <v>0</v>
      </c>
      <c r="Q34" s="23">
        <v>0</v>
      </c>
      <c r="R34" s="23">
        <v>0</v>
      </c>
      <c r="S34" s="23">
        <v>0</v>
      </c>
      <c r="T34" s="23">
        <v>0</v>
      </c>
      <c r="U34" s="23">
        <v>0</v>
      </c>
      <c r="V34" s="23">
        <v>0</v>
      </c>
      <c r="W34" s="23">
        <v>1.3311895413680049E-4</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241.265057911312</v>
      </c>
      <c r="G38" s="23">
        <v>0</v>
      </c>
      <c r="H38" s="23">
        <v>0</v>
      </c>
      <c r="I38" s="23">
        <v>0</v>
      </c>
      <c r="J38" s="23">
        <v>0</v>
      </c>
      <c r="K38" s="23">
        <v>7.4286629011276001E-6</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47294.749435246231</v>
      </c>
      <c r="G45" s="28">
        <v>15928.553814473993</v>
      </c>
      <c r="H45" s="28">
        <v>6.7393005369239895E-6</v>
      </c>
      <c r="I45" s="28">
        <v>1634.3350748258713</v>
      </c>
      <c r="J45" s="28">
        <v>0</v>
      </c>
      <c r="K45" s="28">
        <v>7.4286629011276001E-6</v>
      </c>
      <c r="L45" s="28">
        <v>0</v>
      </c>
      <c r="M45" s="28">
        <v>0</v>
      </c>
      <c r="N45" s="28">
        <v>0</v>
      </c>
      <c r="O45" s="28">
        <v>0</v>
      </c>
      <c r="P45" s="28">
        <v>0</v>
      </c>
      <c r="Q45" s="28">
        <v>0</v>
      </c>
      <c r="R45" s="28">
        <v>0</v>
      </c>
      <c r="S45" s="28">
        <v>0</v>
      </c>
      <c r="T45" s="28">
        <v>0</v>
      </c>
      <c r="U45" s="28">
        <v>0</v>
      </c>
      <c r="V45" s="28">
        <v>0</v>
      </c>
      <c r="W45" s="28">
        <v>1.3311895413680049E-4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4688.2162505098086</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28597.293284162202</v>
      </c>
      <c r="G51" s="23">
        <v>0</v>
      </c>
      <c r="H51" s="23">
        <v>0</v>
      </c>
      <c r="I51" s="23">
        <v>0</v>
      </c>
      <c r="J51" s="23">
        <v>0</v>
      </c>
      <c r="K51" s="23">
        <v>0</v>
      </c>
      <c r="L51" s="23">
        <v>0</v>
      </c>
      <c r="M51" s="23">
        <v>0</v>
      </c>
      <c r="N51" s="23">
        <v>0</v>
      </c>
      <c r="O51" s="23">
        <v>0</v>
      </c>
      <c r="P51" s="23">
        <v>0</v>
      </c>
      <c r="Q51" s="23">
        <v>0</v>
      </c>
      <c r="R51" s="23">
        <v>0</v>
      </c>
      <c r="S51" s="23">
        <v>0</v>
      </c>
      <c r="T51" s="23">
        <v>2.8926721070396599E-5</v>
      </c>
      <c r="U51" s="23">
        <v>0</v>
      </c>
      <c r="V51" s="23">
        <v>0</v>
      </c>
      <c r="W51" s="23">
        <v>0</v>
      </c>
    </row>
    <row r="52" spans="1:23">
      <c r="A52" s="27" t="s">
        <v>121</v>
      </c>
      <c r="B52" s="27" t="s">
        <v>62</v>
      </c>
      <c r="C52" s="23">
        <v>0</v>
      </c>
      <c r="D52" s="23">
        <v>0</v>
      </c>
      <c r="E52" s="23">
        <v>0</v>
      </c>
      <c r="F52" s="23">
        <v>1.62807550928874E-5</v>
      </c>
      <c r="G52" s="23">
        <v>0</v>
      </c>
      <c r="H52" s="23">
        <v>0</v>
      </c>
      <c r="I52" s="23">
        <v>0</v>
      </c>
      <c r="J52" s="23">
        <v>0</v>
      </c>
      <c r="K52" s="23">
        <v>0</v>
      </c>
      <c r="L52" s="23">
        <v>0</v>
      </c>
      <c r="M52" s="23">
        <v>0</v>
      </c>
      <c r="N52" s="23">
        <v>0</v>
      </c>
      <c r="O52" s="23">
        <v>0</v>
      </c>
      <c r="P52" s="23">
        <v>0</v>
      </c>
      <c r="Q52" s="23">
        <v>0</v>
      </c>
      <c r="R52" s="23">
        <v>0</v>
      </c>
      <c r="S52" s="23">
        <v>0</v>
      </c>
      <c r="T52" s="23">
        <v>376.80807308942804</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33285.509550952767</v>
      </c>
      <c r="G59" s="28">
        <v>0</v>
      </c>
      <c r="H59" s="28">
        <v>0</v>
      </c>
      <c r="I59" s="28">
        <v>0</v>
      </c>
      <c r="J59" s="28">
        <v>0</v>
      </c>
      <c r="K59" s="28">
        <v>0</v>
      </c>
      <c r="L59" s="28">
        <v>0</v>
      </c>
      <c r="M59" s="28">
        <v>0</v>
      </c>
      <c r="N59" s="28">
        <v>0</v>
      </c>
      <c r="O59" s="28">
        <v>0</v>
      </c>
      <c r="P59" s="28">
        <v>0</v>
      </c>
      <c r="Q59" s="28">
        <v>0</v>
      </c>
      <c r="R59" s="28">
        <v>0</v>
      </c>
      <c r="S59" s="28">
        <v>0</v>
      </c>
      <c r="T59" s="28">
        <v>376.80810201614912</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3.0218213855641599E-7</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7.9559346897401241E-5</v>
      </c>
      <c r="G66" s="23">
        <v>0</v>
      </c>
      <c r="H66" s="23">
        <v>0</v>
      </c>
      <c r="I66" s="23">
        <v>1.8908721861138801E-6</v>
      </c>
      <c r="J66" s="23">
        <v>0</v>
      </c>
      <c r="K66" s="23">
        <v>1645.3043917140139</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37103.665679559344</v>
      </c>
      <c r="G73" s="28">
        <v>0</v>
      </c>
      <c r="H73" s="28">
        <v>0</v>
      </c>
      <c r="I73" s="28">
        <v>1.8908721861138801E-6</v>
      </c>
      <c r="J73" s="28">
        <v>0</v>
      </c>
      <c r="K73" s="28">
        <v>1645.3043917140139</v>
      </c>
      <c r="L73" s="28">
        <v>0</v>
      </c>
      <c r="M73" s="28">
        <v>0</v>
      </c>
      <c r="N73" s="28">
        <v>0</v>
      </c>
      <c r="O73" s="28">
        <v>0</v>
      </c>
      <c r="P73" s="28">
        <v>0</v>
      </c>
      <c r="Q73" s="28">
        <v>0</v>
      </c>
      <c r="R73" s="28">
        <v>3.0218213855641599E-7</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4015.3035346209799</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19993.316494620878</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cS5CUHUqw4oWsyOa5eGvsgRCqnHMTDZ9hUXH2yD0k7sOdPrHo/fzwUEmORGl8NgPPl3+cRFBtPyWYt8gvIvYnA==" saltValue="EwxYdkRt0mks7PkQvFQA+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2.9002726979089898E-4</v>
      </c>
      <c r="D4" s="23">
        <v>2.9920941946429667E-4</v>
      </c>
      <c r="E4" s="23">
        <v>2.9386496375351809E-4</v>
      </c>
      <c r="F4" s="23">
        <v>3.0077373847643441E-4</v>
      </c>
      <c r="G4" s="23">
        <v>3.0527234621611056E-4</v>
      </c>
      <c r="H4" s="23">
        <v>3.0918733424838016E-4</v>
      </c>
      <c r="I4" s="23">
        <v>2.9273850562969416E-4</v>
      </c>
      <c r="J4" s="23">
        <v>2.9778167702547171E-4</v>
      </c>
      <c r="K4" s="23">
        <v>2.9199929484304151E-4</v>
      </c>
      <c r="L4" s="23">
        <v>3.1265677769499008E-4</v>
      </c>
      <c r="M4" s="23">
        <v>3.4729782351264392E-4</v>
      </c>
      <c r="N4" s="23">
        <v>4.6787155444314712E-4</v>
      </c>
      <c r="O4" s="23">
        <v>5.5868495814639517E-4</v>
      </c>
      <c r="P4" s="23">
        <v>5.2755897824147819E-4</v>
      </c>
      <c r="Q4" s="23">
        <v>20807.064326691889</v>
      </c>
      <c r="R4" s="23">
        <v>19941.394087238528</v>
      </c>
      <c r="S4" s="23">
        <v>21701.535690650013</v>
      </c>
      <c r="T4" s="23">
        <v>20492.479423806733</v>
      </c>
      <c r="U4" s="23">
        <v>22791.113136358708</v>
      </c>
      <c r="V4" s="23">
        <v>22098.035690101548</v>
      </c>
      <c r="W4" s="23">
        <v>30712.777439842332</v>
      </c>
    </row>
    <row r="5" spans="1:23">
      <c r="A5" s="27" t="s">
        <v>120</v>
      </c>
      <c r="B5" s="27" t="s">
        <v>70</v>
      </c>
      <c r="C5" s="23">
        <v>2.5337663749359202E-4</v>
      </c>
      <c r="D5" s="23">
        <v>2.78185183764585E-4</v>
      </c>
      <c r="E5" s="23">
        <v>2.7978445629293198E-4</v>
      </c>
      <c r="F5" s="23">
        <v>2.8584399690989397E-4</v>
      </c>
      <c r="G5" s="23">
        <v>4.3743657060011499E-4</v>
      </c>
      <c r="H5" s="23">
        <v>7.2449869628340394E-4</v>
      </c>
      <c r="I5" s="23">
        <v>8.1837157097526601E-4</v>
      </c>
      <c r="J5" s="23">
        <v>13729.184194661104</v>
      </c>
      <c r="K5" s="23">
        <v>12964.291133039103</v>
      </c>
      <c r="L5" s="23">
        <v>12242.012397224753</v>
      </c>
      <c r="M5" s="23">
        <v>11590.734865564857</v>
      </c>
      <c r="N5" s="23">
        <v>10914.219655170371</v>
      </c>
      <c r="O5" s="23">
        <v>10306.156440534029</v>
      </c>
      <c r="P5" s="23">
        <v>9731.9705001460079</v>
      </c>
      <c r="Q5" s="23">
        <v>24573.995472034501</v>
      </c>
      <c r="R5" s="23">
        <v>23139.687460656645</v>
      </c>
      <c r="S5" s="23">
        <v>56729.873303657609</v>
      </c>
      <c r="T5" s="23">
        <v>53569.285444308727</v>
      </c>
      <c r="U5" s="23">
        <v>50719.388642123318</v>
      </c>
      <c r="V5" s="23">
        <v>58859.443352309601</v>
      </c>
      <c r="W5" s="23">
        <v>60344.699832607635</v>
      </c>
    </row>
    <row r="6" spans="1:23">
      <c r="A6" s="27" t="s">
        <v>121</v>
      </c>
      <c r="B6" s="27" t="s">
        <v>70</v>
      </c>
      <c r="C6" s="23">
        <v>6.4385647612997409E-5</v>
      </c>
      <c r="D6" s="23">
        <v>6.0798534080504394E-5</v>
      </c>
      <c r="E6" s="23">
        <v>5.7564039789887097E-5</v>
      </c>
      <c r="F6" s="23">
        <v>5.4204205043878501E-5</v>
      </c>
      <c r="G6" s="23">
        <v>5.1184329580333907E-5</v>
      </c>
      <c r="H6" s="23">
        <v>4.8332700248393502E-5</v>
      </c>
      <c r="I6" s="23">
        <v>4.5761390834970098E-5</v>
      </c>
      <c r="J6" s="23">
        <v>4.3090440159614298E-5</v>
      </c>
      <c r="K6" s="23">
        <v>4.0689745179473502E-5</v>
      </c>
      <c r="L6" s="23">
        <v>3.8422799967641601E-5</v>
      </c>
      <c r="M6" s="23">
        <v>3.6378699250339702E-5</v>
      </c>
      <c r="N6" s="23">
        <v>3.4255387227729363E-5</v>
      </c>
      <c r="O6" s="23">
        <v>3.2346918995430717E-5</v>
      </c>
      <c r="P6" s="23">
        <v>3.0544777133623299E-5</v>
      </c>
      <c r="Q6" s="23">
        <v>2.8919788821963301E-5</v>
      </c>
      <c r="R6" s="23">
        <v>2.7231830303313108E-5</v>
      </c>
      <c r="S6" s="23">
        <v>2.5714665055823199E-5</v>
      </c>
      <c r="T6" s="23">
        <v>2.428202554026372E-5</v>
      </c>
      <c r="U6" s="23">
        <v>2.2990216878058019E-5</v>
      </c>
      <c r="V6" s="23">
        <v>2.1648349111877662E-5</v>
      </c>
      <c r="W6" s="23">
        <v>2.0442256000535357E-5</v>
      </c>
    </row>
    <row r="7" spans="1:23">
      <c r="A7" s="27" t="s">
        <v>122</v>
      </c>
      <c r="B7" s="27" t="s">
        <v>70</v>
      </c>
      <c r="C7" s="23">
        <v>2.4549515870011022E-4</v>
      </c>
      <c r="D7" s="23">
        <v>2.6595090796783735E-4</v>
      </c>
      <c r="E7" s="23">
        <v>2.8215647194159782E-4</v>
      </c>
      <c r="F7" s="23">
        <v>2.7422123306380551E-4</v>
      </c>
      <c r="G7" s="23">
        <v>2.8676773105706975E-4</v>
      </c>
      <c r="H7" s="23">
        <v>3.1649281147572725E-4</v>
      </c>
      <c r="I7" s="23">
        <v>3.0309828942330983E-4</v>
      </c>
      <c r="J7" s="23">
        <v>4.2429033129347558E-4</v>
      </c>
      <c r="K7" s="23">
        <v>4.3932770947630804E-4</v>
      </c>
      <c r="L7" s="23">
        <v>5.3441792338100016E-4</v>
      </c>
      <c r="M7" s="23">
        <v>6.9785854865538695E-4</v>
      </c>
      <c r="N7" s="23">
        <v>2148.4870731524029</v>
      </c>
      <c r="O7" s="23">
        <v>2028.7885492555097</v>
      </c>
      <c r="P7" s="23">
        <v>1915.7587899552784</v>
      </c>
      <c r="Q7" s="23">
        <v>2643.6950941632731</v>
      </c>
      <c r="R7" s="23">
        <v>3890.3737523104287</v>
      </c>
      <c r="S7" s="23">
        <v>9837.4648556285247</v>
      </c>
      <c r="T7" s="23">
        <v>10679.854814255632</v>
      </c>
      <c r="U7" s="23">
        <v>13264.193759712934</v>
      </c>
      <c r="V7" s="23">
        <v>13147.796876283044</v>
      </c>
      <c r="W7" s="23">
        <v>12415.294657279936</v>
      </c>
    </row>
    <row r="8" spans="1:23">
      <c r="A8" s="27" t="s">
        <v>123</v>
      </c>
      <c r="B8" s="27" t="s">
        <v>70</v>
      </c>
      <c r="C8" s="23">
        <v>0</v>
      </c>
      <c r="D8" s="23">
        <v>0</v>
      </c>
      <c r="E8" s="23">
        <v>0</v>
      </c>
      <c r="F8" s="23">
        <v>0</v>
      </c>
      <c r="G8" s="23">
        <v>0</v>
      </c>
      <c r="H8" s="23">
        <v>0</v>
      </c>
      <c r="I8" s="23">
        <v>0</v>
      </c>
      <c r="J8" s="23">
        <v>0</v>
      </c>
      <c r="K8" s="23">
        <v>0</v>
      </c>
      <c r="L8" s="23">
        <v>554.721010651396</v>
      </c>
      <c r="M8" s="23">
        <v>1343.307430386951</v>
      </c>
      <c r="N8" s="23">
        <v>2540.0864419928562</v>
      </c>
      <c r="O8" s="23">
        <v>3602.712367722002</v>
      </c>
      <c r="P8" s="23">
        <v>4539.0481178082346</v>
      </c>
      <c r="Q8" s="23">
        <v>5374.1317830292228</v>
      </c>
      <c r="R8" s="23">
        <v>6074.1883940899688</v>
      </c>
      <c r="S8" s="23">
        <v>6693.0262232784553</v>
      </c>
      <c r="T8" s="23">
        <v>7224.0556911705617</v>
      </c>
      <c r="U8" s="23">
        <v>7717.9073524877285</v>
      </c>
      <c r="V8" s="23">
        <v>8101.3780894485826</v>
      </c>
      <c r="W8" s="23">
        <v>7650.0265219194607</v>
      </c>
    </row>
    <row r="9" spans="1:23">
      <c r="A9" s="21" t="s">
        <v>36</v>
      </c>
      <c r="B9" s="21" t="s">
        <v>142</v>
      </c>
      <c r="C9" s="28">
        <v>8.5328471359759871E-4</v>
      </c>
      <c r="D9" s="28">
        <v>9.0414404527722344E-4</v>
      </c>
      <c r="E9" s="28">
        <v>9.13369931777935E-4</v>
      </c>
      <c r="F9" s="28">
        <v>9.1504317349401249E-4</v>
      </c>
      <c r="G9" s="28">
        <v>1.0806609774536291E-3</v>
      </c>
      <c r="H9" s="28">
        <v>1.398511542255905E-3</v>
      </c>
      <c r="I9" s="28">
        <v>1.4599697568632402E-3</v>
      </c>
      <c r="J9" s="28">
        <v>13729.184959823551</v>
      </c>
      <c r="K9" s="28">
        <v>12964.291905055852</v>
      </c>
      <c r="L9" s="28">
        <v>12796.734293373649</v>
      </c>
      <c r="M9" s="28">
        <v>12934.043377486878</v>
      </c>
      <c r="N9" s="28">
        <v>15602.793672442571</v>
      </c>
      <c r="O9" s="28">
        <v>15937.657948543418</v>
      </c>
      <c r="P9" s="28">
        <v>16186.777966013276</v>
      </c>
      <c r="Q9" s="28">
        <v>53398.886704838682</v>
      </c>
      <c r="R9" s="28">
        <v>53045.643721527398</v>
      </c>
      <c r="S9" s="28">
        <v>94961.900098929269</v>
      </c>
      <c r="T9" s="28">
        <v>91965.675397823681</v>
      </c>
      <c r="U9" s="28">
        <v>94492.602913672905</v>
      </c>
      <c r="V9" s="28">
        <v>102206.65402979111</v>
      </c>
      <c r="W9" s="28">
        <v>111122.79847209161</v>
      </c>
    </row>
    <row r="12" spans="1:23">
      <c r="A12" s="7" t="s">
        <v>93</v>
      </c>
    </row>
  </sheetData>
  <sheetProtection algorithmName="SHA-512" hashValue="IHMoqqXIeczznwokWKINFJAqgB2/8WPIhZpULmg9wKrB6ci24GWDSZBLXLnUv/ZTXjAVqNgZOY+xm2as466vrw==" saltValue="oOtcfwn+HSinkOghbwsH8g=="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7.0983533000000001E-4</v>
      </c>
      <c r="D4" s="23">
        <v>7.0957485000000011E-4</v>
      </c>
      <c r="E4" s="23">
        <v>7.1513311000000006E-4</v>
      </c>
      <c r="F4" s="23">
        <v>947.74879599999997</v>
      </c>
      <c r="G4" s="23">
        <v>7.2289121999999904E-4</v>
      </c>
      <c r="H4" s="23">
        <v>7.2462154999999894E-4</v>
      </c>
      <c r="I4" s="23">
        <v>7.1817805E-4</v>
      </c>
      <c r="J4" s="23">
        <v>2684.9369559999996</v>
      </c>
      <c r="K4" s="23">
        <v>57.974315463930004</v>
      </c>
      <c r="L4" s="23">
        <v>7.3190653999999995E-4</v>
      </c>
      <c r="M4" s="23">
        <v>337.17476860489001</v>
      </c>
      <c r="N4" s="23">
        <v>526.81067914582002</v>
      </c>
      <c r="O4" s="23">
        <v>22373.052917999998</v>
      </c>
      <c r="P4" s="23">
        <v>7003.1317787000007</v>
      </c>
      <c r="Q4" s="23">
        <v>1275.9567435276001</v>
      </c>
      <c r="R4" s="23">
        <v>791.18480323027995</v>
      </c>
      <c r="S4" s="23">
        <v>2463.9946637872204</v>
      </c>
      <c r="T4" s="23">
        <v>7.7332668000000006E-4</v>
      </c>
      <c r="U4" s="23">
        <v>985.17724693421985</v>
      </c>
      <c r="V4" s="23">
        <v>210.64095298413002</v>
      </c>
      <c r="W4" s="23">
        <v>833.35222720293007</v>
      </c>
    </row>
    <row r="5" spans="1:23">
      <c r="A5" s="27" t="s">
        <v>120</v>
      </c>
      <c r="B5" s="27" t="s">
        <v>63</v>
      </c>
      <c r="C5" s="23">
        <v>8.4363793999999998E-4</v>
      </c>
      <c r="D5" s="23">
        <v>8.4219342999999978E-4</v>
      </c>
      <c r="E5" s="23">
        <v>8.4555296000000002E-4</v>
      </c>
      <c r="F5" s="23">
        <v>8.4969360999999995E-4</v>
      </c>
      <c r="G5" s="23">
        <v>4.27378086486</v>
      </c>
      <c r="H5" s="23">
        <v>8.5198184000000014E-4</v>
      </c>
      <c r="I5" s="23">
        <v>8.4924519999999995E-4</v>
      </c>
      <c r="J5" s="23">
        <v>6135.3846412000003</v>
      </c>
      <c r="K5" s="23">
        <v>8.4820410999999997E-4</v>
      </c>
      <c r="L5" s="23">
        <v>8.5239612000000001E-4</v>
      </c>
      <c r="M5" s="23">
        <v>8.6074224000000008E-4</v>
      </c>
      <c r="N5" s="23">
        <v>4.7146666977300002</v>
      </c>
      <c r="O5" s="23">
        <v>5164.0754082788499</v>
      </c>
      <c r="P5" s="23">
        <v>3.2873754420099996</v>
      </c>
      <c r="Q5" s="23">
        <v>554.5011874979499</v>
      </c>
      <c r="R5" s="23">
        <v>6533.2982531768293</v>
      </c>
      <c r="S5" s="23">
        <v>11192.389102224359</v>
      </c>
      <c r="T5" s="23">
        <v>8.95818669999999E-4</v>
      </c>
      <c r="U5" s="23">
        <v>6093.4729513714301</v>
      </c>
      <c r="V5" s="23">
        <v>8.974513700000001E-4</v>
      </c>
      <c r="W5" s="23">
        <v>5573.3512734571395</v>
      </c>
    </row>
    <row r="6" spans="1:23">
      <c r="A6" s="27" t="s">
        <v>121</v>
      </c>
      <c r="B6" s="27" t="s">
        <v>63</v>
      </c>
      <c r="C6" s="23">
        <v>40.61659366367499</v>
      </c>
      <c r="D6" s="23">
        <v>7.4576846999999905E-4</v>
      </c>
      <c r="E6" s="23">
        <v>18.387728903351999</v>
      </c>
      <c r="F6" s="23">
        <v>7.5446828499999995E-4</v>
      </c>
      <c r="G6" s="23">
        <v>7.5424608499999985E-4</v>
      </c>
      <c r="H6" s="23">
        <v>572.64853855079991</v>
      </c>
      <c r="I6" s="23">
        <v>7.586122359999998E-4</v>
      </c>
      <c r="J6" s="23">
        <v>777.46180142798994</v>
      </c>
      <c r="K6" s="23">
        <v>7.6430447399999989E-4</v>
      </c>
      <c r="L6" s="23">
        <v>7.7148828600000013E-4</v>
      </c>
      <c r="M6" s="23">
        <v>755.38466299999993</v>
      </c>
      <c r="N6" s="23">
        <v>512.094369295967</v>
      </c>
      <c r="O6" s="23">
        <v>8.0217814399999993E-4</v>
      </c>
      <c r="P6" s="23">
        <v>733.87933529224006</v>
      </c>
      <c r="Q6" s="23">
        <v>690.84312741654992</v>
      </c>
      <c r="R6" s="23">
        <v>611.84730666978999</v>
      </c>
      <c r="S6" s="23">
        <v>1485.3799573318101</v>
      </c>
      <c r="T6" s="23">
        <v>8.0721790999999999E-4</v>
      </c>
      <c r="U6" s="23">
        <v>745.63448850702991</v>
      </c>
      <c r="V6" s="23">
        <v>590.29847162453007</v>
      </c>
      <c r="W6" s="23">
        <v>737.67780569452384</v>
      </c>
    </row>
    <row r="7" spans="1:23">
      <c r="A7" s="27" t="s">
        <v>122</v>
      </c>
      <c r="B7" s="27" t="s">
        <v>63</v>
      </c>
      <c r="C7" s="23">
        <v>7.0690363000000002E-4</v>
      </c>
      <c r="D7" s="23">
        <v>7.0423985000000002E-4</v>
      </c>
      <c r="E7" s="23">
        <v>5.0532109085899997</v>
      </c>
      <c r="F7" s="23">
        <v>7.1418267999999994E-4</v>
      </c>
      <c r="G7" s="23">
        <v>7.1704195000000007E-4</v>
      </c>
      <c r="H7" s="23">
        <v>1477.7604564999999</v>
      </c>
      <c r="I7" s="23">
        <v>1.3616616242899997</v>
      </c>
      <c r="J7" s="23">
        <v>387.33667366178003</v>
      </c>
      <c r="K7" s="23">
        <v>21.420556774919998</v>
      </c>
      <c r="L7" s="23">
        <v>7.3216052999999998E-4</v>
      </c>
      <c r="M7" s="23">
        <v>8323.5536490999984</v>
      </c>
      <c r="N7" s="23">
        <v>789.76607877534002</v>
      </c>
      <c r="O7" s="23">
        <v>7.5952616000000007E-4</v>
      </c>
      <c r="P7" s="23">
        <v>6597.6392884000006</v>
      </c>
      <c r="Q7" s="23">
        <v>629.30531325209006</v>
      </c>
      <c r="R7" s="23">
        <v>588.72060354006999</v>
      </c>
      <c r="S7" s="23">
        <v>1042.3691269999999</v>
      </c>
      <c r="T7" s="23">
        <v>7.6371247999999997E-4</v>
      </c>
      <c r="U7" s="23">
        <v>698.59597359402005</v>
      </c>
      <c r="V7" s="23">
        <v>177.34598387125001</v>
      </c>
      <c r="W7" s="23">
        <v>674.82012789103999</v>
      </c>
    </row>
    <row r="8" spans="1:23">
      <c r="A8" s="27" t="s">
        <v>123</v>
      </c>
      <c r="B8" s="27" t="s">
        <v>63</v>
      </c>
      <c r="C8" s="23">
        <v>4.2019503000000004E-4</v>
      </c>
      <c r="D8" s="23">
        <v>4.1760640000000003E-4</v>
      </c>
      <c r="E8" s="23">
        <v>4.2053798000000006E-4</v>
      </c>
      <c r="F8" s="23">
        <v>4.1871707999999999E-4</v>
      </c>
      <c r="G8" s="23">
        <v>4.1276570000000002E-4</v>
      </c>
      <c r="H8" s="23">
        <v>4.1291283000000002E-4</v>
      </c>
      <c r="I8" s="23">
        <v>4.1417351000000002E-4</v>
      </c>
      <c r="J8" s="23">
        <v>4.1293886000000004E-4</v>
      </c>
      <c r="K8" s="23">
        <v>4.1315688999999999E-4</v>
      </c>
      <c r="L8" s="23">
        <v>4.1305855999999999E-4</v>
      </c>
      <c r="M8" s="23">
        <v>4.1201009999999996E-4</v>
      </c>
      <c r="N8" s="23">
        <v>4.1103071000000004E-4</v>
      </c>
      <c r="O8" s="23">
        <v>4.1075167999999999E-4</v>
      </c>
      <c r="P8" s="23">
        <v>4.1044003999999998E-4</v>
      </c>
      <c r="Q8" s="23">
        <v>53.044472121799998</v>
      </c>
      <c r="R8" s="23">
        <v>4.1025130999999994E-4</v>
      </c>
      <c r="S8" s="23">
        <v>75.494106827129997</v>
      </c>
      <c r="T8" s="23">
        <v>4.1007572999999896E-4</v>
      </c>
      <c r="U8" s="23">
        <v>33.565008262870002</v>
      </c>
      <c r="V8" s="23">
        <v>4.0986612999999996E-4</v>
      </c>
      <c r="W8" s="23">
        <v>51.60002915322</v>
      </c>
    </row>
    <row r="9" spans="1:23">
      <c r="A9" s="21" t="s">
        <v>36</v>
      </c>
      <c r="B9" s="21" t="s">
        <v>142</v>
      </c>
      <c r="C9" s="28">
        <v>40.619274235604991</v>
      </c>
      <c r="D9" s="28">
        <v>3.4193829999999989E-3</v>
      </c>
      <c r="E9" s="28">
        <v>23.442921035991997</v>
      </c>
      <c r="F9" s="28">
        <v>947.75153306165498</v>
      </c>
      <c r="G9" s="28">
        <v>4.2763878098149997</v>
      </c>
      <c r="H9" s="28">
        <v>2050.41098456702</v>
      </c>
      <c r="I9" s="28">
        <v>1.3644018332859997</v>
      </c>
      <c r="J9" s="28">
        <v>9985.1204852286301</v>
      </c>
      <c r="K9" s="28">
        <v>79.396897904324007</v>
      </c>
      <c r="L9" s="28">
        <v>3.501010036E-3</v>
      </c>
      <c r="M9" s="28">
        <v>9416.1143534572293</v>
      </c>
      <c r="N9" s="28">
        <v>1833.386204945567</v>
      </c>
      <c r="O9" s="28">
        <v>27537.130298734832</v>
      </c>
      <c r="P9" s="28">
        <v>14337.938188274291</v>
      </c>
      <c r="Q9" s="28">
        <v>3203.6508438159899</v>
      </c>
      <c r="R9" s="28">
        <v>8525.0513768682795</v>
      </c>
      <c r="S9" s="28">
        <v>16259.626957170518</v>
      </c>
      <c r="T9" s="28">
        <v>3.650151469999998E-3</v>
      </c>
      <c r="U9" s="28">
        <v>8556.4456686695703</v>
      </c>
      <c r="V9" s="28">
        <v>978.28671579741012</v>
      </c>
      <c r="W9" s="28">
        <v>7870.8014633988541</v>
      </c>
    </row>
    <row r="12" spans="1:23">
      <c r="A12" s="7" t="s">
        <v>93</v>
      </c>
    </row>
  </sheetData>
  <sheetProtection algorithmName="SHA-512" hashValue="2J51yPmGt7Kl0E3CS+tf3nQDggWDiWS/Fp2bdjbAsuKbAJDiNcWO+jqkLFP3N37cq4eDnEFEdkdW8+DWaWY2cA==" saltValue="KQrcTPQ67IC+x3YTyPQrbw=="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1478.74216875104</v>
      </c>
      <c r="D4" s="23">
        <v>1402.4993188122</v>
      </c>
      <c r="E4" s="23">
        <v>1521.8890790508601</v>
      </c>
      <c r="F4" s="23">
        <v>1189.1263778</v>
      </c>
      <c r="G4" s="23">
        <v>464.80351899999999</v>
      </c>
      <c r="H4" s="23">
        <v>646.01363200000003</v>
      </c>
      <c r="I4" s="23">
        <v>496.64556699999997</v>
      </c>
      <c r="J4" s="23">
        <v>694.8907559999999</v>
      </c>
      <c r="K4" s="23">
        <v>779.41492599999992</v>
      </c>
      <c r="L4" s="23">
        <v>1013.949304</v>
      </c>
      <c r="M4" s="23">
        <v>1279.0736159999999</v>
      </c>
      <c r="N4" s="23">
        <v>1239.695318</v>
      </c>
      <c r="O4" s="23">
        <v>1273.8067140000001</v>
      </c>
      <c r="P4" s="23">
        <v>1480.3267840000001</v>
      </c>
      <c r="Q4" s="23">
        <v>1582.5508049999999</v>
      </c>
      <c r="R4" s="23">
        <v>1620.18046</v>
      </c>
      <c r="S4" s="23">
        <v>1534.7047500000001</v>
      </c>
      <c r="T4" s="23">
        <v>1509.8384900000001</v>
      </c>
      <c r="U4" s="23">
        <v>1456.21768</v>
      </c>
      <c r="V4" s="23">
        <v>1527.8731200000002</v>
      </c>
      <c r="W4" s="23">
        <v>1346.278104</v>
      </c>
    </row>
    <row r="5" spans="1:23">
      <c r="A5" s="21" t="s">
        <v>36</v>
      </c>
      <c r="B5" s="21" t="s">
        <v>142</v>
      </c>
      <c r="C5" s="28">
        <v>1478.74216875104</v>
      </c>
      <c r="D5" s="28">
        <v>1402.4993188122</v>
      </c>
      <c r="E5" s="28">
        <v>1521.8890790508601</v>
      </c>
      <c r="F5" s="28">
        <v>1189.1263778</v>
      </c>
      <c r="G5" s="28">
        <v>464.80351899999999</v>
      </c>
      <c r="H5" s="28">
        <v>646.01363200000003</v>
      </c>
      <c r="I5" s="28">
        <v>496.64556699999997</v>
      </c>
      <c r="J5" s="28">
        <v>694.8907559999999</v>
      </c>
      <c r="K5" s="28">
        <v>779.41492599999992</v>
      </c>
      <c r="L5" s="28">
        <v>1013.949304</v>
      </c>
      <c r="M5" s="28">
        <v>1279.0736159999999</v>
      </c>
      <c r="N5" s="28">
        <v>1239.695318</v>
      </c>
      <c r="O5" s="28">
        <v>1273.8067140000001</v>
      </c>
      <c r="P5" s="28">
        <v>1480.3267840000001</v>
      </c>
      <c r="Q5" s="28">
        <v>1582.5508049999999</v>
      </c>
      <c r="R5" s="28">
        <v>1620.18046</v>
      </c>
      <c r="S5" s="28">
        <v>1534.7047500000001</v>
      </c>
      <c r="T5" s="28">
        <v>1509.8384900000001</v>
      </c>
      <c r="U5" s="28">
        <v>1456.21768</v>
      </c>
      <c r="V5" s="28">
        <v>1527.8731200000002</v>
      </c>
      <c r="W5" s="28">
        <v>1346.278104</v>
      </c>
    </row>
    <row r="8" spans="1:23">
      <c r="A8" s="7" t="s">
        <v>93</v>
      </c>
    </row>
  </sheetData>
  <sheetProtection algorithmName="SHA-512" hashValue="bDkO1KbHpJH5PBRoWY3WFzavd461Hbdkr3SumPXi3ZbX701ph8H6iA8Md+siZHJKbwmsnpxkDaRW2BpmBpbOvA==" saltValue="0PYiZzqXMVPV3azg6HPMxA=="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89216.388800000015</v>
      </c>
      <c r="D6" s="23">
        <v>86249.734800000006</v>
      </c>
      <c r="E6" s="23">
        <v>87766.191500000001</v>
      </c>
      <c r="F6" s="23">
        <v>88589.585139999981</v>
      </c>
      <c r="G6" s="23">
        <v>85380.928244716983</v>
      </c>
      <c r="H6" s="23">
        <v>81440.30699705852</v>
      </c>
      <c r="I6" s="23">
        <v>74427.279138901707</v>
      </c>
      <c r="J6" s="23">
        <v>72746.604725238562</v>
      </c>
      <c r="K6" s="23">
        <v>72979.810382712501</v>
      </c>
      <c r="L6" s="23">
        <v>73750.628041527292</v>
      </c>
      <c r="M6" s="23">
        <v>73060.264652682294</v>
      </c>
      <c r="N6" s="23">
        <v>65274.422395034337</v>
      </c>
      <c r="O6" s="23">
        <v>67499.553842805195</v>
      </c>
      <c r="P6" s="23">
        <v>66822.135389752802</v>
      </c>
      <c r="Q6" s="23">
        <v>45665.920999999995</v>
      </c>
      <c r="R6" s="23">
        <v>41270.557499999995</v>
      </c>
      <c r="S6" s="23">
        <v>33378.935899999982</v>
      </c>
      <c r="T6" s="23">
        <v>34210.511599999998</v>
      </c>
      <c r="U6" s="23">
        <v>33799.315499999997</v>
      </c>
      <c r="V6" s="23">
        <v>33643.354500000001</v>
      </c>
      <c r="W6" s="23">
        <v>32093.516899999999</v>
      </c>
    </row>
    <row r="7" spans="1:25">
      <c r="A7" s="27" t="s">
        <v>36</v>
      </c>
      <c r="B7" s="27" t="s">
        <v>67</v>
      </c>
      <c r="C7" s="23">
        <v>29743.574339999977</v>
      </c>
      <c r="D7" s="23">
        <v>29042.946499999987</v>
      </c>
      <c r="E7" s="23">
        <v>30024.125799999998</v>
      </c>
      <c r="F7" s="23">
        <v>28969.561300000001</v>
      </c>
      <c r="G7" s="23">
        <v>29720.067199999972</v>
      </c>
      <c r="H7" s="23">
        <v>29327.009000000002</v>
      </c>
      <c r="I7" s="23">
        <v>29685.186900000001</v>
      </c>
      <c r="J7" s="23">
        <v>29333.020400000001</v>
      </c>
      <c r="K7" s="23">
        <v>27470.617200000001</v>
      </c>
      <c r="L7" s="23">
        <v>26711.096600000004</v>
      </c>
      <c r="M7" s="23">
        <v>24865.650799999999</v>
      </c>
      <c r="N7" s="23">
        <v>22876.8907</v>
      </c>
      <c r="O7" s="23">
        <v>22341.507900000001</v>
      </c>
      <c r="P7" s="23">
        <v>22323.300500000001</v>
      </c>
      <c r="Q7" s="23">
        <v>21845.681000000004</v>
      </c>
      <c r="R7" s="23">
        <v>22001.444599999992</v>
      </c>
      <c r="S7" s="23">
        <v>20638.816299999999</v>
      </c>
      <c r="T7" s="23">
        <v>21490.3639</v>
      </c>
      <c r="U7" s="23">
        <v>20380.693299999999</v>
      </c>
      <c r="V7" s="23">
        <v>20946.960200000001</v>
      </c>
      <c r="W7" s="23">
        <v>21710.303899999999</v>
      </c>
    </row>
    <row r="8" spans="1:25">
      <c r="A8" s="27" t="s">
        <v>36</v>
      </c>
      <c r="B8" s="27" t="s">
        <v>18</v>
      </c>
      <c r="C8" s="23">
        <v>2252.4521392667489</v>
      </c>
      <c r="D8" s="23">
        <v>2252.5547390279648</v>
      </c>
      <c r="E8" s="23">
        <v>2016.8116539556074</v>
      </c>
      <c r="F8" s="23">
        <v>772.02202254807605</v>
      </c>
      <c r="G8" s="23">
        <v>756.8666128633572</v>
      </c>
      <c r="H8" s="23">
        <v>755.9893811135654</v>
      </c>
      <c r="I8" s="23">
        <v>758.26143299135151</v>
      </c>
      <c r="J8" s="23">
        <v>806.98868676965208</v>
      </c>
      <c r="K8" s="23">
        <v>757.95284668124941</v>
      </c>
      <c r="L8" s="23">
        <v>774.7461596702841</v>
      </c>
      <c r="M8" s="23">
        <v>842.99162465393999</v>
      </c>
      <c r="N8" s="23">
        <v>2264.0832910464364</v>
      </c>
      <c r="O8" s="23">
        <v>2539.5245845425629</v>
      </c>
      <c r="P8" s="23">
        <v>1321.4652736896799</v>
      </c>
      <c r="Q8" s="23">
        <v>3146.7039291488359</v>
      </c>
      <c r="R8" s="23">
        <v>1819.4022636733771</v>
      </c>
      <c r="S8" s="23">
        <v>2847.7367440127759</v>
      </c>
      <c r="T8" s="23">
        <v>3105.8788347307086</v>
      </c>
      <c r="U8" s="23">
        <v>2876.4098226795595</v>
      </c>
      <c r="V8" s="23">
        <v>3395.6531429933984</v>
      </c>
      <c r="W8" s="23">
        <v>3529.820183656243</v>
      </c>
    </row>
    <row r="9" spans="1:25">
      <c r="A9" s="27" t="s">
        <v>36</v>
      </c>
      <c r="B9" s="27" t="s">
        <v>28</v>
      </c>
      <c r="C9" s="23">
        <v>979.90455929999996</v>
      </c>
      <c r="D9" s="23">
        <v>787.20178900000008</v>
      </c>
      <c r="E9" s="23">
        <v>797.78130250000004</v>
      </c>
      <c r="F9" s="23">
        <v>72.80401314589011</v>
      </c>
      <c r="G9" s="23">
        <v>72.804013295908504</v>
      </c>
      <c r="H9" s="23">
        <v>72.804013287794803</v>
      </c>
      <c r="I9" s="23">
        <v>73.003473113490699</v>
      </c>
      <c r="J9" s="23">
        <v>72.804013663529005</v>
      </c>
      <c r="K9" s="23">
        <v>72.804013421219807</v>
      </c>
      <c r="L9" s="23">
        <v>72.804013909720013</v>
      </c>
      <c r="M9" s="23">
        <v>73.173334157411205</v>
      </c>
      <c r="N9" s="23">
        <v>282.54990661172445</v>
      </c>
      <c r="O9" s="23">
        <v>310.8041768155303</v>
      </c>
      <c r="P9" s="23">
        <v>216.40863598464048</v>
      </c>
      <c r="Q9" s="23">
        <v>318.83353418135698</v>
      </c>
      <c r="R9" s="23">
        <v>256.00964385398299</v>
      </c>
      <c r="S9" s="23">
        <v>353.19565494596628</v>
      </c>
      <c r="T9" s="23">
        <v>355.95978470225617</v>
      </c>
      <c r="U9" s="23">
        <v>311.82947000000001</v>
      </c>
      <c r="V9" s="23">
        <v>315.58749999999998</v>
      </c>
      <c r="W9" s="23">
        <v>335.0018</v>
      </c>
    </row>
    <row r="10" spans="1:25">
      <c r="A10" s="27" t="s">
        <v>36</v>
      </c>
      <c r="B10" s="27" t="s">
        <v>62</v>
      </c>
      <c r="C10" s="23">
        <v>43.925758494450932</v>
      </c>
      <c r="D10" s="23">
        <v>47.648817395858316</v>
      </c>
      <c r="E10" s="23">
        <v>112.93783124302304</v>
      </c>
      <c r="F10" s="23">
        <v>60.61186393045508</v>
      </c>
      <c r="G10" s="23">
        <v>54.9945705327642</v>
      </c>
      <c r="H10" s="23">
        <v>69.946426630977967</v>
      </c>
      <c r="I10" s="23">
        <v>49.533465149713074</v>
      </c>
      <c r="J10" s="23">
        <v>111.3930400665818</v>
      </c>
      <c r="K10" s="23">
        <v>58.827859510575394</v>
      </c>
      <c r="L10" s="23">
        <v>64.971269906051106</v>
      </c>
      <c r="M10" s="23">
        <v>67.204834229945661</v>
      </c>
      <c r="N10" s="23">
        <v>220.72159339212459</v>
      </c>
      <c r="O10" s="23">
        <v>132.52531769716927</v>
      </c>
      <c r="P10" s="23">
        <v>125.02300715000227</v>
      </c>
      <c r="Q10" s="23">
        <v>381.16471047169392</v>
      </c>
      <c r="R10" s="23">
        <v>255.81804024974724</v>
      </c>
      <c r="S10" s="23">
        <v>678.81545350781767</v>
      </c>
      <c r="T10" s="23">
        <v>401.4603270135442</v>
      </c>
      <c r="U10" s="23">
        <v>705.69698253064757</v>
      </c>
      <c r="V10" s="23">
        <v>733.50970206812417</v>
      </c>
      <c r="W10" s="23">
        <v>833.23387883123826</v>
      </c>
    </row>
    <row r="11" spans="1:25">
      <c r="A11" s="27" t="s">
        <v>36</v>
      </c>
      <c r="B11" s="27" t="s">
        <v>61</v>
      </c>
      <c r="C11" s="23">
        <v>13050.398943999999</v>
      </c>
      <c r="D11" s="23">
        <v>13361.90331</v>
      </c>
      <c r="E11" s="23">
        <v>12987.792042999998</v>
      </c>
      <c r="F11" s="23">
        <v>15012.804080000002</v>
      </c>
      <c r="G11" s="23">
        <v>14948.686973999998</v>
      </c>
      <c r="H11" s="23">
        <v>13291.554359999984</v>
      </c>
      <c r="I11" s="23">
        <v>14405.882454999999</v>
      </c>
      <c r="J11" s="23">
        <v>16472.004405</v>
      </c>
      <c r="K11" s="23">
        <v>15214.081259999997</v>
      </c>
      <c r="L11" s="23">
        <v>14588.851413999995</v>
      </c>
      <c r="M11" s="23">
        <v>15071.991485999997</v>
      </c>
      <c r="N11" s="23">
        <v>16502.971824999997</v>
      </c>
      <c r="O11" s="23">
        <v>17046.285619999995</v>
      </c>
      <c r="P11" s="23">
        <v>16419.857329999999</v>
      </c>
      <c r="Q11" s="23">
        <v>16816.553346000001</v>
      </c>
      <c r="R11" s="23">
        <v>14958.582331</v>
      </c>
      <c r="S11" s="23">
        <v>17774.574289999997</v>
      </c>
      <c r="T11" s="23">
        <v>15751.400994999996</v>
      </c>
      <c r="U11" s="23">
        <v>14251.142088999999</v>
      </c>
      <c r="V11" s="23">
        <v>15042.887745999997</v>
      </c>
      <c r="W11" s="23">
        <v>13957.225711999998</v>
      </c>
    </row>
    <row r="12" spans="1:25">
      <c r="A12" s="27" t="s">
        <v>36</v>
      </c>
      <c r="B12" s="27" t="s">
        <v>65</v>
      </c>
      <c r="C12" s="23">
        <v>27299.203845625838</v>
      </c>
      <c r="D12" s="23">
        <v>30144.498114278947</v>
      </c>
      <c r="E12" s="23">
        <v>27860.091725418904</v>
      </c>
      <c r="F12" s="23">
        <v>28645.48491099762</v>
      </c>
      <c r="G12" s="23">
        <v>31311.464762762098</v>
      </c>
      <c r="H12" s="23">
        <v>35529.708039020894</v>
      </c>
      <c r="I12" s="23">
        <v>39697.08926675401</v>
      </c>
      <c r="J12" s="23">
        <v>41094.460537798834</v>
      </c>
      <c r="K12" s="23">
        <v>43708.117552207703</v>
      </c>
      <c r="L12" s="23">
        <v>44364.456599936326</v>
      </c>
      <c r="M12" s="23">
        <v>47260.33207130777</v>
      </c>
      <c r="N12" s="23">
        <v>49386.246706062477</v>
      </c>
      <c r="O12" s="23">
        <v>48553.074772969965</v>
      </c>
      <c r="P12" s="23">
        <v>53885.912934527318</v>
      </c>
      <c r="Q12" s="23">
        <v>69016.886414892084</v>
      </c>
      <c r="R12" s="23">
        <v>76832.74072935096</v>
      </c>
      <c r="S12" s="23">
        <v>83608.639643689268</v>
      </c>
      <c r="T12" s="23">
        <v>83294.601955281643</v>
      </c>
      <c r="U12" s="23">
        <v>85600.483216374647</v>
      </c>
      <c r="V12" s="23">
        <v>85481.859078869355</v>
      </c>
      <c r="W12" s="23">
        <v>85124.552367906974</v>
      </c>
    </row>
    <row r="13" spans="1:25">
      <c r="A13" s="27" t="s">
        <v>36</v>
      </c>
      <c r="B13" s="27" t="s">
        <v>64</v>
      </c>
      <c r="C13" s="23">
        <v>15292.988060711721</v>
      </c>
      <c r="D13" s="23">
        <v>15986.334862419912</v>
      </c>
      <c r="E13" s="23">
        <v>16249.844899442096</v>
      </c>
      <c r="F13" s="23">
        <v>15574.294611415638</v>
      </c>
      <c r="G13" s="23">
        <v>14991.228628138162</v>
      </c>
      <c r="H13" s="23">
        <v>16050.760465154477</v>
      </c>
      <c r="I13" s="23">
        <v>17192.72195048994</v>
      </c>
      <c r="J13" s="23">
        <v>16001.33472034791</v>
      </c>
      <c r="K13" s="23">
        <v>17506.381849042627</v>
      </c>
      <c r="L13" s="23">
        <v>18134.427240660702</v>
      </c>
      <c r="M13" s="23">
        <v>18652.49231914934</v>
      </c>
      <c r="N13" s="23">
        <v>24849.022337893439</v>
      </c>
      <c r="O13" s="23">
        <v>24864.115410038725</v>
      </c>
      <c r="P13" s="23">
        <v>24092.718938530015</v>
      </c>
      <c r="Q13" s="23">
        <v>30918.498142851338</v>
      </c>
      <c r="R13" s="23">
        <v>33907.227147280093</v>
      </c>
      <c r="S13" s="23">
        <v>34421.038081965598</v>
      </c>
      <c r="T13" s="23">
        <v>37350.771377098579</v>
      </c>
      <c r="U13" s="23">
        <v>41025.360974514857</v>
      </c>
      <c r="V13" s="23">
        <v>42267.379462585086</v>
      </c>
      <c r="W13" s="23">
        <v>46367.791427135933</v>
      </c>
    </row>
    <row r="14" spans="1:25">
      <c r="A14" s="27" t="s">
        <v>36</v>
      </c>
      <c r="B14" s="27" t="s">
        <v>32</v>
      </c>
      <c r="C14" s="23">
        <v>173.70394794281592</v>
      </c>
      <c r="D14" s="23">
        <v>178.58108057962161</v>
      </c>
      <c r="E14" s="23">
        <v>178.90120628234826</v>
      </c>
      <c r="F14" s="23">
        <v>187.5152058589679</v>
      </c>
      <c r="G14" s="23">
        <v>212.82786028645938</v>
      </c>
      <c r="H14" s="23">
        <v>205.500394155452</v>
      </c>
      <c r="I14" s="23">
        <v>174.20550421838402</v>
      </c>
      <c r="J14" s="23">
        <v>160.13264118851598</v>
      </c>
      <c r="K14" s="23">
        <v>167.66623918813738</v>
      </c>
      <c r="L14" s="23">
        <v>169.80455483455498</v>
      </c>
      <c r="M14" s="23">
        <v>524.83156904346879</v>
      </c>
      <c r="N14" s="23">
        <v>696.07886222230297</v>
      </c>
      <c r="O14" s="23">
        <v>1298.515988280056</v>
      </c>
      <c r="P14" s="23">
        <v>1260.7023339439288</v>
      </c>
      <c r="Q14" s="23">
        <v>3074.7997780783999</v>
      </c>
      <c r="R14" s="23">
        <v>4331.2588369626255</v>
      </c>
      <c r="S14" s="23">
        <v>4225.2603397940675</v>
      </c>
      <c r="T14" s="23">
        <v>4264.7123174465887</v>
      </c>
      <c r="U14" s="23">
        <v>5261.9391253261001</v>
      </c>
      <c r="V14" s="23">
        <v>5179.5811148164103</v>
      </c>
      <c r="W14" s="23">
        <v>5996.6277956681506</v>
      </c>
    </row>
    <row r="15" spans="1:25">
      <c r="A15" s="27" t="s">
        <v>36</v>
      </c>
      <c r="B15" s="27" t="s">
        <v>69</v>
      </c>
      <c r="C15" s="23">
        <v>43.882579700000001</v>
      </c>
      <c r="D15" s="23">
        <v>46.703645499999887</v>
      </c>
      <c r="E15" s="23">
        <v>20.113060917401182</v>
      </c>
      <c r="F15" s="23">
        <v>1062.9293140637633</v>
      </c>
      <c r="G15" s="23">
        <v>4109.5415955943108</v>
      </c>
      <c r="H15" s="23">
        <v>3421.4911793532306</v>
      </c>
      <c r="I15" s="23">
        <v>2881.6327747401501</v>
      </c>
      <c r="J15" s="23">
        <v>3409.6944879237221</v>
      </c>
      <c r="K15" s="23">
        <v>4595.8406631083944</v>
      </c>
      <c r="L15" s="23">
        <v>5347.8675798610448</v>
      </c>
      <c r="M15" s="23">
        <v>5694.3518747624075</v>
      </c>
      <c r="N15" s="23">
        <v>7624.809522177824</v>
      </c>
      <c r="O15" s="23">
        <v>7066.756801617119</v>
      </c>
      <c r="P15" s="23">
        <v>6977.8249882621221</v>
      </c>
      <c r="Q15" s="23">
        <v>8154.6043282768178</v>
      </c>
      <c r="R15" s="23">
        <v>9154.1732236445914</v>
      </c>
      <c r="S15" s="23">
        <v>11381.015472306201</v>
      </c>
      <c r="T15" s="23">
        <v>10969.752822385188</v>
      </c>
      <c r="U15" s="23">
        <v>13081.020467607266</v>
      </c>
      <c r="V15" s="23">
        <v>12917.507588016939</v>
      </c>
      <c r="W15" s="23">
        <v>14078.377025738635</v>
      </c>
    </row>
    <row r="16" spans="1:25">
      <c r="A16" s="27" t="s">
        <v>36</v>
      </c>
      <c r="B16" s="27" t="s">
        <v>52</v>
      </c>
      <c r="C16" s="23">
        <v>27.140756142000001</v>
      </c>
      <c r="D16" s="23">
        <v>41.46619020499999</v>
      </c>
      <c r="E16" s="23">
        <v>52.2508969659999</v>
      </c>
      <c r="F16" s="23">
        <v>88.40035197600001</v>
      </c>
      <c r="G16" s="23">
        <v>140.15476947400001</v>
      </c>
      <c r="H16" s="23">
        <v>188.30416685</v>
      </c>
      <c r="I16" s="23">
        <v>207.42073922</v>
      </c>
      <c r="J16" s="23">
        <v>242.04606534999999</v>
      </c>
      <c r="K16" s="23">
        <v>347.24386940000005</v>
      </c>
      <c r="L16" s="23">
        <v>412.54884629999884</v>
      </c>
      <c r="M16" s="23">
        <v>535.33401309999999</v>
      </c>
      <c r="N16" s="23">
        <v>576.42747229999998</v>
      </c>
      <c r="O16" s="23">
        <v>657.61096139999904</v>
      </c>
      <c r="P16" s="23">
        <v>741.35064940000007</v>
      </c>
      <c r="Q16" s="23">
        <v>778.9522559999989</v>
      </c>
      <c r="R16" s="23">
        <v>841.47035239999855</v>
      </c>
      <c r="S16" s="23">
        <v>853.36306769999896</v>
      </c>
      <c r="T16" s="23">
        <v>908.80395499999986</v>
      </c>
      <c r="U16" s="23">
        <v>970.61625259999994</v>
      </c>
      <c r="V16" s="23">
        <v>1028.7093666999997</v>
      </c>
      <c r="W16" s="23">
        <v>1118.6578969999998</v>
      </c>
    </row>
    <row r="17" spans="1:25">
      <c r="A17" s="29" t="s">
        <v>118</v>
      </c>
      <c r="B17" s="29"/>
      <c r="C17" s="28">
        <v>177878.83644739873</v>
      </c>
      <c r="D17" s="28">
        <v>177872.82293212268</v>
      </c>
      <c r="E17" s="28">
        <v>177815.57675555962</v>
      </c>
      <c r="F17" s="28">
        <v>177697.16794203769</v>
      </c>
      <c r="G17" s="28">
        <v>177237.04100630927</v>
      </c>
      <c r="H17" s="28">
        <v>176538.07868226623</v>
      </c>
      <c r="I17" s="28">
        <v>176288.9580824002</v>
      </c>
      <c r="J17" s="28">
        <v>176638.61052888507</v>
      </c>
      <c r="K17" s="28">
        <v>177768.59296357588</v>
      </c>
      <c r="L17" s="28">
        <v>178461.98133961036</v>
      </c>
      <c r="M17" s="28">
        <v>179894.1011221807</v>
      </c>
      <c r="N17" s="28">
        <v>181656.90875504052</v>
      </c>
      <c r="O17" s="28">
        <v>183287.39162486914</v>
      </c>
      <c r="P17" s="28">
        <v>185206.82200963446</v>
      </c>
      <c r="Q17" s="28">
        <v>188110.24207754532</v>
      </c>
      <c r="R17" s="28">
        <v>191301.78225540815</v>
      </c>
      <c r="S17" s="28">
        <v>193701.75206812139</v>
      </c>
      <c r="T17" s="28">
        <v>195960.94877382671</v>
      </c>
      <c r="U17" s="28">
        <v>198950.93135509972</v>
      </c>
      <c r="V17" s="28">
        <v>201827.19133251597</v>
      </c>
      <c r="W17" s="28">
        <v>203951.44616953039</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44448.962599999999</v>
      </c>
      <c r="D20" s="23">
        <v>39786.692600000002</v>
      </c>
      <c r="E20" s="23">
        <v>38326.564700000003</v>
      </c>
      <c r="F20" s="23">
        <v>40366.90980999999</v>
      </c>
      <c r="G20" s="23">
        <v>37428.237015956598</v>
      </c>
      <c r="H20" s="23">
        <v>35019.661504555828</v>
      </c>
      <c r="I20" s="23">
        <v>31258.088689070017</v>
      </c>
      <c r="J20" s="23">
        <v>32290.002341749354</v>
      </c>
      <c r="K20" s="23">
        <v>33281.913274879196</v>
      </c>
      <c r="L20" s="23">
        <v>34546.225667157094</v>
      </c>
      <c r="M20" s="23">
        <v>34587.386564767599</v>
      </c>
      <c r="N20" s="23">
        <v>24309.4251</v>
      </c>
      <c r="O20" s="23">
        <v>25082.9804</v>
      </c>
      <c r="P20" s="23">
        <v>25208.205900000001</v>
      </c>
      <c r="Q20" s="23">
        <v>8449.11</v>
      </c>
      <c r="R20" s="23">
        <v>8426.0249000000003</v>
      </c>
      <c r="S20" s="23">
        <v>8426.0252</v>
      </c>
      <c r="T20" s="23">
        <v>8426.0253000000012</v>
      </c>
      <c r="U20" s="23">
        <v>8449.1098999999995</v>
      </c>
      <c r="V20" s="23">
        <v>8159.9983000000002</v>
      </c>
      <c r="W20" s="23">
        <v>8345.4111000000012</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33.648918507197898</v>
      </c>
      <c r="D22" s="23">
        <v>33.751518502990002</v>
      </c>
      <c r="E22" s="23">
        <v>103.2250658104537</v>
      </c>
      <c r="F22" s="23">
        <v>68.490802138563296</v>
      </c>
      <c r="G22" s="23">
        <v>67.038159186728308</v>
      </c>
      <c r="H22" s="23">
        <v>66.444364795506999</v>
      </c>
      <c r="I22" s="23">
        <v>66.827229140350497</v>
      </c>
      <c r="J22" s="23">
        <v>70.632226718485299</v>
      </c>
      <c r="K22" s="23">
        <v>68.407827578399406</v>
      </c>
      <c r="L22" s="23">
        <v>68.956797296672008</v>
      </c>
      <c r="M22" s="23">
        <v>66.693447921541008</v>
      </c>
      <c r="N22" s="23">
        <v>431.58100742681091</v>
      </c>
      <c r="O22" s="23">
        <v>557.63437691694503</v>
      </c>
      <c r="P22" s="23">
        <v>213.01939045437803</v>
      </c>
      <c r="Q22" s="23">
        <v>751.03504297510506</v>
      </c>
      <c r="R22" s="23">
        <v>409.18251693764199</v>
      </c>
      <c r="S22" s="23">
        <v>981.36217104422303</v>
      </c>
      <c r="T22" s="23">
        <v>1152.04315144354</v>
      </c>
      <c r="U22" s="23">
        <v>1160.1460321611139</v>
      </c>
      <c r="V22" s="23">
        <v>1418.5199523592798</v>
      </c>
      <c r="W22" s="23">
        <v>1468.7560849709</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2.7499047399999983E-6</v>
      </c>
      <c r="D24" s="23">
        <v>5.4225006719249895E-2</v>
      </c>
      <c r="E24" s="23">
        <v>4.4724283910860496</v>
      </c>
      <c r="F24" s="23">
        <v>20.845879941598753</v>
      </c>
      <c r="G24" s="23">
        <v>10.027263214837861</v>
      </c>
      <c r="H24" s="23">
        <v>7.3503411429108301</v>
      </c>
      <c r="I24" s="23">
        <v>10.89568994766554</v>
      </c>
      <c r="J24" s="23">
        <v>25.645051228026549</v>
      </c>
      <c r="K24" s="23">
        <v>22.653949332472198</v>
      </c>
      <c r="L24" s="23">
        <v>14.70802708140428</v>
      </c>
      <c r="M24" s="23">
        <v>17.835909734986299</v>
      </c>
      <c r="N24" s="23">
        <v>68.681907937273294</v>
      </c>
      <c r="O24" s="23">
        <v>21.2191280745132</v>
      </c>
      <c r="P24" s="23">
        <v>23.5840679925216</v>
      </c>
      <c r="Q24" s="23">
        <v>97.757945909742901</v>
      </c>
      <c r="R24" s="23">
        <v>40.206245305166199</v>
      </c>
      <c r="S24" s="23">
        <v>120.78370331089431</v>
      </c>
      <c r="T24" s="23">
        <v>56.729198958693999</v>
      </c>
      <c r="U24" s="23">
        <v>132.62909725592331</v>
      </c>
      <c r="V24" s="23">
        <v>77.800682108551001</v>
      </c>
      <c r="W24" s="23">
        <v>140.07557004180501</v>
      </c>
    </row>
    <row r="25" spans="1:25" s="26" customFormat="1">
      <c r="A25" s="27" t="s">
        <v>119</v>
      </c>
      <c r="B25" s="27" t="s">
        <v>61</v>
      </c>
      <c r="C25" s="23">
        <v>2006.5290399999999</v>
      </c>
      <c r="D25" s="23">
        <v>1909.1992599999999</v>
      </c>
      <c r="E25" s="23">
        <v>1701.907829999999</v>
      </c>
      <c r="F25" s="23">
        <v>2474.0330899999999</v>
      </c>
      <c r="G25" s="23">
        <v>2547.2927999999993</v>
      </c>
      <c r="H25" s="23">
        <v>2231.8053260000002</v>
      </c>
      <c r="I25" s="23">
        <v>2211.5843450000002</v>
      </c>
      <c r="J25" s="23">
        <v>3051.3754650000001</v>
      </c>
      <c r="K25" s="23">
        <v>2489.260299999999</v>
      </c>
      <c r="L25" s="23">
        <v>2139.0796839999989</v>
      </c>
      <c r="M25" s="23">
        <v>2181.2106559999993</v>
      </c>
      <c r="N25" s="23">
        <v>2766.386954999999</v>
      </c>
      <c r="O25" s="23">
        <v>3127.9633399999971</v>
      </c>
      <c r="P25" s="23">
        <v>3199.986234</v>
      </c>
      <c r="Q25" s="23">
        <v>3087.3835300000001</v>
      </c>
      <c r="R25" s="23">
        <v>2856.436694999999</v>
      </c>
      <c r="S25" s="23">
        <v>3774.1619499999988</v>
      </c>
      <c r="T25" s="23">
        <v>3036.97172</v>
      </c>
      <c r="U25" s="23">
        <v>2881.0046040000002</v>
      </c>
      <c r="V25" s="23">
        <v>2934.7434699999994</v>
      </c>
      <c r="W25" s="23">
        <v>2657.165806</v>
      </c>
    </row>
    <row r="26" spans="1:25" s="26" customFormat="1">
      <c r="A26" s="27" t="s">
        <v>119</v>
      </c>
      <c r="B26" s="27" t="s">
        <v>65</v>
      </c>
      <c r="C26" s="23">
        <v>6057.7227668534897</v>
      </c>
      <c r="D26" s="23">
        <v>7063.7978647587906</v>
      </c>
      <c r="E26" s="23">
        <v>6711.1399102137384</v>
      </c>
      <c r="F26" s="23">
        <v>6625.5443575794243</v>
      </c>
      <c r="G26" s="23">
        <v>6874.496134929007</v>
      </c>
      <c r="H26" s="23">
        <v>7291.9823985495905</v>
      </c>
      <c r="I26" s="23">
        <v>7249.7549718003711</v>
      </c>
      <c r="J26" s="23">
        <v>5923.0093741033697</v>
      </c>
      <c r="K26" s="23">
        <v>5521.8100977449276</v>
      </c>
      <c r="L26" s="23">
        <v>6057.7227944470069</v>
      </c>
      <c r="M26" s="23">
        <v>7092.8099634308792</v>
      </c>
      <c r="N26" s="23">
        <v>8568.1985389471938</v>
      </c>
      <c r="O26" s="23">
        <v>8858.3007654648809</v>
      </c>
      <c r="P26" s="23">
        <v>11012.163599260426</v>
      </c>
      <c r="Q26" s="23">
        <v>19169.579997965619</v>
      </c>
      <c r="R26" s="23">
        <v>18984.990659040814</v>
      </c>
      <c r="S26" s="23">
        <v>18432.068819420529</v>
      </c>
      <c r="T26" s="23">
        <v>16577.089588647221</v>
      </c>
      <c r="U26" s="23">
        <v>17477.806000404689</v>
      </c>
      <c r="V26" s="23">
        <v>16872.487686941757</v>
      </c>
      <c r="W26" s="23">
        <v>19342.856671163961</v>
      </c>
    </row>
    <row r="27" spans="1:25" s="26" customFormat="1">
      <c r="A27" s="27" t="s">
        <v>119</v>
      </c>
      <c r="B27" s="27" t="s">
        <v>64</v>
      </c>
      <c r="C27" s="23">
        <v>5680.3348025719843</v>
      </c>
      <c r="D27" s="23">
        <v>6065.0353869630371</v>
      </c>
      <c r="E27" s="23">
        <v>6102.2596949965846</v>
      </c>
      <c r="F27" s="23">
        <v>5873.7173481532418</v>
      </c>
      <c r="G27" s="23">
        <v>5592.1663690500172</v>
      </c>
      <c r="H27" s="23">
        <v>6055.5395354769125</v>
      </c>
      <c r="I27" s="23">
        <v>6091.8710869749557</v>
      </c>
      <c r="J27" s="23">
        <v>5522.026854040404</v>
      </c>
      <c r="K27" s="23">
        <v>5715.2887754203293</v>
      </c>
      <c r="L27" s="23">
        <v>6006.7457434953849</v>
      </c>
      <c r="M27" s="23">
        <v>6346.2237352462907</v>
      </c>
      <c r="N27" s="23">
        <v>11565.90522791801</v>
      </c>
      <c r="O27" s="23">
        <v>12188.447826882402</v>
      </c>
      <c r="P27" s="23">
        <v>11773.317727833624</v>
      </c>
      <c r="Q27" s="23">
        <v>16663.00201985479</v>
      </c>
      <c r="R27" s="23">
        <v>17293.73641166641</v>
      </c>
      <c r="S27" s="23">
        <v>19810.422803042689</v>
      </c>
      <c r="T27" s="23">
        <v>20217.252591779856</v>
      </c>
      <c r="U27" s="23">
        <v>23347.954493643145</v>
      </c>
      <c r="V27" s="23">
        <v>23635.668632257974</v>
      </c>
      <c r="W27" s="23">
        <v>24989.567804905255</v>
      </c>
    </row>
    <row r="28" spans="1:25" s="26" customFormat="1">
      <c r="A28" s="27" t="s">
        <v>119</v>
      </c>
      <c r="B28" s="27" t="s">
        <v>32</v>
      </c>
      <c r="C28" s="23">
        <v>7.1799545000000004E-6</v>
      </c>
      <c r="D28" s="23">
        <v>7.2591615000000004E-6</v>
      </c>
      <c r="E28" s="23">
        <v>7.2103469999999996E-6</v>
      </c>
      <c r="F28" s="23">
        <v>7.2187644999999998E-6</v>
      </c>
      <c r="G28" s="23">
        <v>7.0935506999999996E-6</v>
      </c>
      <c r="H28" s="23">
        <v>8.8006599999999992E-6</v>
      </c>
      <c r="I28" s="23">
        <v>1.2237885000000001E-5</v>
      </c>
      <c r="J28" s="23">
        <v>1.7608358000000001E-5</v>
      </c>
      <c r="K28" s="23">
        <v>2.8235005E-5</v>
      </c>
      <c r="L28" s="23">
        <v>3.3390465000000003E-5</v>
      </c>
      <c r="M28" s="23">
        <v>5.4553347999999901E-5</v>
      </c>
      <c r="N28" s="23">
        <v>120.82275</v>
      </c>
      <c r="O28" s="23">
        <v>603.63509999999997</v>
      </c>
      <c r="P28" s="23">
        <v>592.85033999999996</v>
      </c>
      <c r="Q28" s="23">
        <v>1545.1007</v>
      </c>
      <c r="R28" s="23">
        <v>2114.741</v>
      </c>
      <c r="S28" s="23">
        <v>2049.6410000000001</v>
      </c>
      <c r="T28" s="23">
        <v>2087.0625</v>
      </c>
      <c r="U28" s="23">
        <v>2513.3787000000002</v>
      </c>
      <c r="V28" s="23">
        <v>2448.6149999999998</v>
      </c>
      <c r="W28" s="23">
        <v>2512.5073000000002</v>
      </c>
    </row>
    <row r="29" spans="1:25" s="26" customFormat="1">
      <c r="A29" s="27" t="s">
        <v>119</v>
      </c>
      <c r="B29" s="27" t="s">
        <v>69</v>
      </c>
      <c r="C29" s="23">
        <v>8.6819147000000001</v>
      </c>
      <c r="D29" s="23">
        <v>16.140058499999888</v>
      </c>
      <c r="E29" s="23">
        <v>8.6612755338046803</v>
      </c>
      <c r="F29" s="23">
        <v>751.046297984847</v>
      </c>
      <c r="G29" s="23">
        <v>3790.4820958494356</v>
      </c>
      <c r="H29" s="23">
        <v>3077.1333036990263</v>
      </c>
      <c r="I29" s="23">
        <v>2666.5375189400916</v>
      </c>
      <c r="J29" s="23">
        <v>3077.3506255500629</v>
      </c>
      <c r="K29" s="23">
        <v>4193.221094997044</v>
      </c>
      <c r="L29" s="23">
        <v>4845.0261264640449</v>
      </c>
      <c r="M29" s="23">
        <v>4925.5947116650023</v>
      </c>
      <c r="N29" s="23">
        <v>5507.2933202236727</v>
      </c>
      <c r="O29" s="23">
        <v>5004.191427897531</v>
      </c>
      <c r="P29" s="23">
        <v>4843.2673055319592</v>
      </c>
      <c r="Q29" s="23">
        <v>5783.0904025718264</v>
      </c>
      <c r="R29" s="23">
        <v>6883.0323199999993</v>
      </c>
      <c r="S29" s="23">
        <v>7492.4026560000002</v>
      </c>
      <c r="T29" s="23">
        <v>7075.1462160000001</v>
      </c>
      <c r="U29" s="23">
        <v>7701.2455</v>
      </c>
      <c r="V29" s="23">
        <v>7581.5689199999997</v>
      </c>
      <c r="W29" s="23">
        <v>7979.0850800000007</v>
      </c>
    </row>
    <row r="30" spans="1:25" s="26" customFormat="1">
      <c r="A30" s="27" t="s">
        <v>119</v>
      </c>
      <c r="B30" s="27" t="s">
        <v>52</v>
      </c>
      <c r="C30" s="23">
        <v>10.125743799999999</v>
      </c>
      <c r="D30" s="23">
        <v>13.4539404</v>
      </c>
      <c r="E30" s="23">
        <v>13.949766599999899</v>
      </c>
      <c r="F30" s="23">
        <v>30.8160156</v>
      </c>
      <c r="G30" s="23">
        <v>50.322805700000004</v>
      </c>
      <c r="H30" s="23">
        <v>69.738979</v>
      </c>
      <c r="I30" s="23">
        <v>75.753017700000001</v>
      </c>
      <c r="J30" s="23">
        <v>87.633452000000005</v>
      </c>
      <c r="K30" s="23">
        <v>126.01756899999999</v>
      </c>
      <c r="L30" s="23">
        <v>148.95262</v>
      </c>
      <c r="M30" s="23">
        <v>185.97307000000001</v>
      </c>
      <c r="N30" s="23">
        <v>198.66924299999999</v>
      </c>
      <c r="O30" s="23">
        <v>225.63662199999999</v>
      </c>
      <c r="P30" s="23">
        <v>246.81041000000002</v>
      </c>
      <c r="Q30" s="23">
        <v>260.58088599999996</v>
      </c>
      <c r="R30" s="23">
        <v>278.632316</v>
      </c>
      <c r="S30" s="23">
        <v>284.51832999999999</v>
      </c>
      <c r="T30" s="23">
        <v>303.47260999999997</v>
      </c>
      <c r="U30" s="23">
        <v>323.52276999999992</v>
      </c>
      <c r="V30" s="23">
        <v>341.280553</v>
      </c>
      <c r="W30" s="23">
        <v>370.50867999999997</v>
      </c>
    </row>
    <row r="31" spans="1:25" s="26" customFormat="1">
      <c r="A31" s="29" t="s">
        <v>118</v>
      </c>
      <c r="B31" s="29"/>
      <c r="C31" s="28">
        <v>58227.198130682576</v>
      </c>
      <c r="D31" s="28">
        <v>54858.53085523154</v>
      </c>
      <c r="E31" s="28">
        <v>52949.569629411853</v>
      </c>
      <c r="F31" s="28">
        <v>55429.541287812819</v>
      </c>
      <c r="G31" s="28">
        <v>52519.257742337184</v>
      </c>
      <c r="H31" s="28">
        <v>50672.78347052075</v>
      </c>
      <c r="I31" s="28">
        <v>46889.022011933361</v>
      </c>
      <c r="J31" s="28">
        <v>46882.691312839641</v>
      </c>
      <c r="K31" s="28">
        <v>47099.334224955324</v>
      </c>
      <c r="L31" s="28">
        <v>48833.438713477553</v>
      </c>
      <c r="M31" s="28">
        <v>50292.160277101299</v>
      </c>
      <c r="N31" s="28">
        <v>47710.178737229289</v>
      </c>
      <c r="O31" s="28">
        <v>49836.545837338737</v>
      </c>
      <c r="P31" s="28">
        <v>51430.276919540949</v>
      </c>
      <c r="Q31" s="28">
        <v>48217.868536705253</v>
      </c>
      <c r="R31" s="28">
        <v>48010.577427950033</v>
      </c>
      <c r="S31" s="28">
        <v>51544.824646818335</v>
      </c>
      <c r="T31" s="28">
        <v>49466.111550829315</v>
      </c>
      <c r="U31" s="28">
        <v>53448.650127464876</v>
      </c>
      <c r="V31" s="28">
        <v>53099.21872366756</v>
      </c>
      <c r="W31" s="28">
        <v>56943.833037081924</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44767.426200000009</v>
      </c>
      <c r="D34" s="23">
        <v>46463.042200000004</v>
      </c>
      <c r="E34" s="23">
        <v>49439.626799999998</v>
      </c>
      <c r="F34" s="23">
        <v>48222.675329999998</v>
      </c>
      <c r="G34" s="23">
        <v>47952.691228760392</v>
      </c>
      <c r="H34" s="23">
        <v>46420.645492502692</v>
      </c>
      <c r="I34" s="23">
        <v>43169.190449831694</v>
      </c>
      <c r="J34" s="23">
        <v>40456.602383489204</v>
      </c>
      <c r="K34" s="23">
        <v>39697.897107833305</v>
      </c>
      <c r="L34" s="23">
        <v>39204.402374370198</v>
      </c>
      <c r="M34" s="23">
        <v>38472.878087914694</v>
      </c>
      <c r="N34" s="23">
        <v>40964.997295034336</v>
      </c>
      <c r="O34" s="23">
        <v>42416.573442805195</v>
      </c>
      <c r="P34" s="23">
        <v>41613.929489752794</v>
      </c>
      <c r="Q34" s="23">
        <v>37216.810999999994</v>
      </c>
      <c r="R34" s="23">
        <v>32844.532599999999</v>
      </c>
      <c r="S34" s="23">
        <v>24952.910699999986</v>
      </c>
      <c r="T34" s="23">
        <v>25784.4863</v>
      </c>
      <c r="U34" s="23">
        <v>25350.205600000001</v>
      </c>
      <c r="V34" s="23">
        <v>25483.356199999998</v>
      </c>
      <c r="W34" s="23">
        <v>23748.105799999998</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1113.0546803042662</v>
      </c>
      <c r="D36" s="23">
        <v>1113.0546802916226</v>
      </c>
      <c r="E36" s="23">
        <v>1240.8356064796242</v>
      </c>
      <c r="F36" s="23">
        <v>249.39527799050961</v>
      </c>
      <c r="G36" s="23">
        <v>235.69251114118589</v>
      </c>
      <c r="H36" s="23">
        <v>235.4090731326383</v>
      </c>
      <c r="I36" s="23">
        <v>236.05403015191837</v>
      </c>
      <c r="J36" s="23">
        <v>282.22051555900833</v>
      </c>
      <c r="K36" s="23">
        <v>235.40907355018336</v>
      </c>
      <c r="L36" s="23">
        <v>251.65341558524889</v>
      </c>
      <c r="M36" s="23">
        <v>320.91799606349991</v>
      </c>
      <c r="N36" s="23">
        <v>1031.034418985967</v>
      </c>
      <c r="O36" s="23">
        <v>1163.246271832799</v>
      </c>
      <c r="P36" s="23">
        <v>654.30991950528892</v>
      </c>
      <c r="Q36" s="23">
        <v>1618.0385978573242</v>
      </c>
      <c r="R36" s="23">
        <v>956.083779525213</v>
      </c>
      <c r="S36" s="23">
        <v>1866.3745247811278</v>
      </c>
      <c r="T36" s="23">
        <v>1953.8356349641031</v>
      </c>
      <c r="U36" s="23">
        <v>1716.263736530057</v>
      </c>
      <c r="V36" s="23">
        <v>1977.1331366733471</v>
      </c>
      <c r="W36" s="23">
        <v>2061.0640394814122</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73.173330000000007</v>
      </c>
      <c r="N37" s="23">
        <v>282.54989999999998</v>
      </c>
      <c r="O37" s="23">
        <v>310.80417</v>
      </c>
      <c r="P37" s="23">
        <v>216.40862999999999</v>
      </c>
      <c r="Q37" s="23">
        <v>318.83353</v>
      </c>
      <c r="R37" s="23">
        <v>256.00963999999999</v>
      </c>
      <c r="S37" s="23">
        <v>353.19565</v>
      </c>
      <c r="T37" s="23">
        <v>355.959779999999</v>
      </c>
      <c r="U37" s="23">
        <v>311.82947000000001</v>
      </c>
      <c r="V37" s="23">
        <v>315.58749999999998</v>
      </c>
      <c r="W37" s="23">
        <v>335.0018</v>
      </c>
    </row>
    <row r="38" spans="1:23" s="26" customFormat="1">
      <c r="A38" s="27" t="s">
        <v>120</v>
      </c>
      <c r="B38" s="27" t="s">
        <v>62</v>
      </c>
      <c r="C38" s="23">
        <v>4.7442714499999983E-6</v>
      </c>
      <c r="D38" s="23">
        <v>4.6551298539999998E-6</v>
      </c>
      <c r="E38" s="23">
        <v>4.913251760999999E-6</v>
      </c>
      <c r="F38" s="23">
        <v>5.5669791730753593</v>
      </c>
      <c r="G38" s="23">
        <v>10.07303170649045</v>
      </c>
      <c r="H38" s="23">
        <v>9.999802218837516</v>
      </c>
      <c r="I38" s="23">
        <v>8.5147994165064844</v>
      </c>
      <c r="J38" s="23">
        <v>26.755098363510296</v>
      </c>
      <c r="K38" s="23">
        <v>5.8988320184127909</v>
      </c>
      <c r="L38" s="23">
        <v>6.1387243997838912</v>
      </c>
      <c r="M38" s="23">
        <v>15.983504254240472</v>
      </c>
      <c r="N38" s="23">
        <v>24.604561995776947</v>
      </c>
      <c r="O38" s="23">
        <v>22.328599874489587</v>
      </c>
      <c r="P38" s="23">
        <v>12.26031528620889</v>
      </c>
      <c r="Q38" s="23">
        <v>69.652435506096396</v>
      </c>
      <c r="R38" s="23">
        <v>44.224905972709891</v>
      </c>
      <c r="S38" s="23">
        <v>151.44718366692848</v>
      </c>
      <c r="T38" s="23">
        <v>62.653306215143601</v>
      </c>
      <c r="U38" s="23">
        <v>211.19749190246702</v>
      </c>
      <c r="V38" s="23">
        <v>148.22134811299159</v>
      </c>
      <c r="W38" s="23">
        <v>202.5857992315573</v>
      </c>
    </row>
    <row r="39" spans="1:23" s="26" customFormat="1">
      <c r="A39" s="27" t="s">
        <v>120</v>
      </c>
      <c r="B39" s="27" t="s">
        <v>61</v>
      </c>
      <c r="C39" s="23">
        <v>679.71947999999998</v>
      </c>
      <c r="D39" s="23">
        <v>676.10110999999995</v>
      </c>
      <c r="E39" s="23">
        <v>674.97297000000003</v>
      </c>
      <c r="F39" s="23">
        <v>670.61030000000005</v>
      </c>
      <c r="G39" s="23">
        <v>667.66067999999893</v>
      </c>
      <c r="H39" s="23">
        <v>664.92424000000005</v>
      </c>
      <c r="I39" s="23">
        <v>664.93880999999999</v>
      </c>
      <c r="J39" s="23">
        <v>658.326449999999</v>
      </c>
      <c r="K39" s="23">
        <v>657.44352000000003</v>
      </c>
      <c r="L39" s="23">
        <v>653.68123999999898</v>
      </c>
      <c r="M39" s="23">
        <v>654.16904</v>
      </c>
      <c r="N39" s="23">
        <v>648.99203999999997</v>
      </c>
      <c r="O39" s="23">
        <v>645.97439999999904</v>
      </c>
      <c r="P39" s="23">
        <v>643.14449000000002</v>
      </c>
      <c r="Q39" s="23">
        <v>643.15339999999992</v>
      </c>
      <c r="R39" s="23">
        <v>637.55114000000003</v>
      </c>
      <c r="S39" s="23">
        <v>238.16079999999999</v>
      </c>
      <c r="T39" s="23">
        <v>237.98456999999999</v>
      </c>
      <c r="U39" s="23">
        <v>234.16242999999901</v>
      </c>
      <c r="V39" s="23">
        <v>235.20511999999999</v>
      </c>
      <c r="W39" s="23">
        <v>234.94664</v>
      </c>
    </row>
    <row r="40" spans="1:23" s="26" customFormat="1">
      <c r="A40" s="27" t="s">
        <v>120</v>
      </c>
      <c r="B40" s="27" t="s">
        <v>65</v>
      </c>
      <c r="C40" s="23">
        <v>2134.5666352470612</v>
      </c>
      <c r="D40" s="23">
        <v>1974.4779858710006</v>
      </c>
      <c r="E40" s="23">
        <v>1945.1551956903065</v>
      </c>
      <c r="F40" s="23">
        <v>1724.0235536637886</v>
      </c>
      <c r="G40" s="23">
        <v>3451.473629437296</v>
      </c>
      <c r="H40" s="23">
        <v>5523.0823460403253</v>
      </c>
      <c r="I40" s="23">
        <v>8267.0562226751863</v>
      </c>
      <c r="J40" s="23">
        <v>12506.524447031739</v>
      </c>
      <c r="K40" s="23">
        <v>14591.635715034134</v>
      </c>
      <c r="L40" s="23">
        <v>14935.553543486292</v>
      </c>
      <c r="M40" s="23">
        <v>13882.82585828136</v>
      </c>
      <c r="N40" s="23">
        <v>14984.100584819364</v>
      </c>
      <c r="O40" s="23">
        <v>13837.054449675165</v>
      </c>
      <c r="P40" s="23">
        <v>16214.007440522844</v>
      </c>
      <c r="Q40" s="23">
        <v>19553.24897403099</v>
      </c>
      <c r="R40" s="23">
        <v>26355.802979386197</v>
      </c>
      <c r="S40" s="23">
        <v>32236.654751290887</v>
      </c>
      <c r="T40" s="23">
        <v>32397.303749458039</v>
      </c>
      <c r="U40" s="23">
        <v>32986.205926622562</v>
      </c>
      <c r="V40" s="23">
        <v>31321.067790648245</v>
      </c>
      <c r="W40" s="23">
        <v>32003.39858680456</v>
      </c>
    </row>
    <row r="41" spans="1:23" s="26" customFormat="1">
      <c r="A41" s="27" t="s">
        <v>120</v>
      </c>
      <c r="B41" s="27" t="s">
        <v>64</v>
      </c>
      <c r="C41" s="23">
        <v>6071.0579954538734</v>
      </c>
      <c r="D41" s="23">
        <v>6392.6709946984092</v>
      </c>
      <c r="E41" s="23">
        <v>6497.1097688713735</v>
      </c>
      <c r="F41" s="23">
        <v>6212.784791385121</v>
      </c>
      <c r="G41" s="23">
        <v>6072.8637064230024</v>
      </c>
      <c r="H41" s="23">
        <v>6505.962217233312</v>
      </c>
      <c r="I41" s="23">
        <v>6535.0656686907778</v>
      </c>
      <c r="J41" s="23">
        <v>5543.3821451976009</v>
      </c>
      <c r="K41" s="23">
        <v>6134.125745508265</v>
      </c>
      <c r="L41" s="23">
        <v>6365.7413603945633</v>
      </c>
      <c r="M41" s="23">
        <v>6554.4199596717335</v>
      </c>
      <c r="N41" s="23">
        <v>6623.9848390375892</v>
      </c>
      <c r="O41" s="23">
        <v>6346.7869626345737</v>
      </c>
      <c r="P41" s="23">
        <v>6210.0936795515863</v>
      </c>
      <c r="Q41" s="23">
        <v>7849.3819277933835</v>
      </c>
      <c r="R41" s="23">
        <v>8885.4786377091641</v>
      </c>
      <c r="S41" s="23">
        <v>7426.1837831248349</v>
      </c>
      <c r="T41" s="23">
        <v>8154.0540513618253</v>
      </c>
      <c r="U41" s="23">
        <v>8498.6231598274844</v>
      </c>
      <c r="V41" s="23">
        <v>8898.7949993573238</v>
      </c>
      <c r="W41" s="23">
        <v>8885.1912068784968</v>
      </c>
    </row>
    <row r="42" spans="1:23" s="26" customFormat="1">
      <c r="A42" s="27" t="s">
        <v>120</v>
      </c>
      <c r="B42" s="27" t="s">
        <v>32</v>
      </c>
      <c r="C42" s="23">
        <v>26.704234373610998</v>
      </c>
      <c r="D42" s="23">
        <v>27.002746462431798</v>
      </c>
      <c r="E42" s="23">
        <v>27.5477165043818</v>
      </c>
      <c r="F42" s="23">
        <v>31.132865473332</v>
      </c>
      <c r="G42" s="23">
        <v>33.888061446002695</v>
      </c>
      <c r="H42" s="23">
        <v>33.268008267277501</v>
      </c>
      <c r="I42" s="23">
        <v>31.001883759181002</v>
      </c>
      <c r="J42" s="23">
        <v>30.735100497936997</v>
      </c>
      <c r="K42" s="23">
        <v>31.515395195495902</v>
      </c>
      <c r="L42" s="23">
        <v>30.565302443299998</v>
      </c>
      <c r="M42" s="23">
        <v>31.050131321990001</v>
      </c>
      <c r="N42" s="23">
        <v>30.884681421949999</v>
      </c>
      <c r="O42" s="23">
        <v>181.53988699999999</v>
      </c>
      <c r="P42" s="23">
        <v>181.77165999999988</v>
      </c>
      <c r="Q42" s="23">
        <v>1040.780577</v>
      </c>
      <c r="R42" s="23">
        <v>1536.3096859999998</v>
      </c>
      <c r="S42" s="23">
        <v>1502.111553</v>
      </c>
      <c r="T42" s="23">
        <v>1510.839434</v>
      </c>
      <c r="U42" s="23">
        <v>1561.9018270000001</v>
      </c>
      <c r="V42" s="23">
        <v>1565.999194</v>
      </c>
      <c r="W42" s="23">
        <v>1575.3099</v>
      </c>
    </row>
    <row r="43" spans="1:23" s="26" customFormat="1">
      <c r="A43" s="27" t="s">
        <v>120</v>
      </c>
      <c r="B43" s="27" t="s">
        <v>69</v>
      </c>
      <c r="C43" s="23">
        <v>35.200665000000001</v>
      </c>
      <c r="D43" s="23">
        <v>30.563586999999998</v>
      </c>
      <c r="E43" s="23">
        <v>11.451751259779499</v>
      </c>
      <c r="F43" s="23">
        <v>311.882978573358</v>
      </c>
      <c r="G43" s="23">
        <v>319.05945912304605</v>
      </c>
      <c r="H43" s="23">
        <v>344.35782961153552</v>
      </c>
      <c r="I43" s="23">
        <v>215.09520981409801</v>
      </c>
      <c r="J43" s="23">
        <v>332.34381380293297</v>
      </c>
      <c r="K43" s="23">
        <v>402.6195140673355</v>
      </c>
      <c r="L43" s="23">
        <v>502.84138418715798</v>
      </c>
      <c r="M43" s="23">
        <v>691.36241625951902</v>
      </c>
      <c r="N43" s="23">
        <v>779.26379310987397</v>
      </c>
      <c r="O43" s="23">
        <v>737.37086043882607</v>
      </c>
      <c r="P43" s="23">
        <v>708.81226084467494</v>
      </c>
      <c r="Q43" s="23">
        <v>646.08616902617996</v>
      </c>
      <c r="R43" s="23">
        <v>559.74373329119999</v>
      </c>
      <c r="S43" s="23">
        <v>1268.4141399999999</v>
      </c>
      <c r="T43" s="23">
        <v>1283.2421599999989</v>
      </c>
      <c r="U43" s="23">
        <v>1326.6000399999998</v>
      </c>
      <c r="V43" s="23">
        <v>1317.33764</v>
      </c>
      <c r="W43" s="23">
        <v>1393.4953599999999</v>
      </c>
    </row>
    <row r="44" spans="1:23" s="26" customFormat="1">
      <c r="A44" s="27" t="s">
        <v>120</v>
      </c>
      <c r="B44" s="27" t="s">
        <v>52</v>
      </c>
      <c r="C44" s="23">
        <v>4.2614011400000003</v>
      </c>
      <c r="D44" s="23">
        <v>5.9278517199999898</v>
      </c>
      <c r="E44" s="23">
        <v>9.2076069999999994</v>
      </c>
      <c r="F44" s="23">
        <v>15.941745900000001</v>
      </c>
      <c r="G44" s="23">
        <v>25.0915456</v>
      </c>
      <c r="H44" s="23">
        <v>34.717998999999999</v>
      </c>
      <c r="I44" s="23">
        <v>41.917093599999994</v>
      </c>
      <c r="J44" s="23">
        <v>51.737639999999999</v>
      </c>
      <c r="K44" s="23">
        <v>72.216980000000007</v>
      </c>
      <c r="L44" s="23">
        <v>80.186995999999908</v>
      </c>
      <c r="M44" s="23">
        <v>108.217606</v>
      </c>
      <c r="N44" s="23">
        <v>127.672056</v>
      </c>
      <c r="O44" s="23">
        <v>145.54112099999901</v>
      </c>
      <c r="P44" s="23">
        <v>174.20711800000001</v>
      </c>
      <c r="Q44" s="23">
        <v>175.59390699999992</v>
      </c>
      <c r="R44" s="23">
        <v>194.06568499999992</v>
      </c>
      <c r="S44" s="23">
        <v>198.45405</v>
      </c>
      <c r="T44" s="23">
        <v>212.88086000000001</v>
      </c>
      <c r="U44" s="23">
        <v>228.48880500000001</v>
      </c>
      <c r="V44" s="23">
        <v>246.48868999999999</v>
      </c>
      <c r="W44" s="23">
        <v>263.11524500000002</v>
      </c>
    </row>
    <row r="45" spans="1:23" s="26" customFormat="1">
      <c r="A45" s="29" t="s">
        <v>118</v>
      </c>
      <c r="B45" s="29"/>
      <c r="C45" s="28">
        <v>54802.940765749474</v>
      </c>
      <c r="D45" s="28">
        <v>56656.462745516168</v>
      </c>
      <c r="E45" s="28">
        <v>59871.419535954556</v>
      </c>
      <c r="F45" s="28">
        <v>57157.860242212497</v>
      </c>
      <c r="G45" s="28">
        <v>58463.258797468356</v>
      </c>
      <c r="H45" s="28">
        <v>59432.827181127803</v>
      </c>
      <c r="I45" s="28">
        <v>58953.823450766089</v>
      </c>
      <c r="J45" s="28">
        <v>59546.615049641063</v>
      </c>
      <c r="K45" s="28">
        <v>61395.214003944304</v>
      </c>
      <c r="L45" s="28">
        <v>61489.974668236078</v>
      </c>
      <c r="M45" s="28">
        <v>59974.367776185522</v>
      </c>
      <c r="N45" s="28">
        <v>64560.263639873032</v>
      </c>
      <c r="O45" s="28">
        <v>64742.768296822229</v>
      </c>
      <c r="P45" s="28">
        <v>65564.153964618716</v>
      </c>
      <c r="Q45" s="28">
        <v>67269.119865187793</v>
      </c>
      <c r="R45" s="28">
        <v>69979.683682593284</v>
      </c>
      <c r="S45" s="28">
        <v>67224.92739286377</v>
      </c>
      <c r="T45" s="28">
        <v>68946.277391999116</v>
      </c>
      <c r="U45" s="28">
        <v>69308.487814882581</v>
      </c>
      <c r="V45" s="28">
        <v>68379.366094791912</v>
      </c>
      <c r="W45" s="28">
        <v>67470.293872396025</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29743.574339999977</v>
      </c>
      <c r="D49" s="23">
        <v>29042.946499999987</v>
      </c>
      <c r="E49" s="23">
        <v>30024.125799999998</v>
      </c>
      <c r="F49" s="23">
        <v>28969.561300000001</v>
      </c>
      <c r="G49" s="23">
        <v>29720.067199999972</v>
      </c>
      <c r="H49" s="23">
        <v>29327.009000000002</v>
      </c>
      <c r="I49" s="23">
        <v>29685.186900000001</v>
      </c>
      <c r="J49" s="23">
        <v>29333.020400000001</v>
      </c>
      <c r="K49" s="23">
        <v>27470.617200000001</v>
      </c>
      <c r="L49" s="23">
        <v>26711.096600000004</v>
      </c>
      <c r="M49" s="23">
        <v>24865.650799999999</v>
      </c>
      <c r="N49" s="23">
        <v>22876.8907</v>
      </c>
      <c r="O49" s="23">
        <v>22341.507900000001</v>
      </c>
      <c r="P49" s="23">
        <v>22323.300500000001</v>
      </c>
      <c r="Q49" s="23">
        <v>21845.681000000004</v>
      </c>
      <c r="R49" s="23">
        <v>22001.444599999992</v>
      </c>
      <c r="S49" s="23">
        <v>20638.816299999999</v>
      </c>
      <c r="T49" s="23">
        <v>21490.3639</v>
      </c>
      <c r="U49" s="23">
        <v>20380.693299999999</v>
      </c>
      <c r="V49" s="23">
        <v>20946.960200000001</v>
      </c>
      <c r="W49" s="23">
        <v>21710.303899999999</v>
      </c>
    </row>
    <row r="50" spans="1:23" s="26" customFormat="1">
      <c r="A50" s="27" t="s">
        <v>121</v>
      </c>
      <c r="B50" s="27" t="s">
        <v>18</v>
      </c>
      <c r="C50" s="23">
        <v>3.1072866E-6</v>
      </c>
      <c r="D50" s="23">
        <v>3.0775189999999899E-6</v>
      </c>
      <c r="E50" s="23">
        <v>3.3093065000000001E-6</v>
      </c>
      <c r="F50" s="23">
        <v>3.9797924E-6</v>
      </c>
      <c r="G50" s="23">
        <v>3.9983774999999998E-6</v>
      </c>
      <c r="H50" s="23">
        <v>4.2547002999999999E-6</v>
      </c>
      <c r="I50" s="23">
        <v>4.3046383999999998E-6</v>
      </c>
      <c r="J50" s="23">
        <v>4.6397976999999997E-6</v>
      </c>
      <c r="K50" s="23">
        <v>5.2135855999999998E-6</v>
      </c>
      <c r="L50" s="23">
        <v>5.8453647000000002E-6</v>
      </c>
      <c r="M50" s="23">
        <v>8.6699509999999993E-6</v>
      </c>
      <c r="N50" s="23">
        <v>1.5104097999999999E-5</v>
      </c>
      <c r="O50" s="23">
        <v>1.5452141999999999E-5</v>
      </c>
      <c r="P50" s="23">
        <v>1.45709549999999E-5</v>
      </c>
      <c r="Q50" s="23">
        <v>1.5966913E-5</v>
      </c>
      <c r="R50" s="23">
        <v>1.5542844E-5</v>
      </c>
      <c r="S50" s="23">
        <v>2.0471799999999999E-5</v>
      </c>
      <c r="T50" s="23">
        <v>2.0682053000000001E-5</v>
      </c>
      <c r="U50" s="23">
        <v>2.3342086999999999E-5</v>
      </c>
      <c r="V50" s="23">
        <v>2.33715839999999E-5</v>
      </c>
      <c r="W50" s="23">
        <v>2.3595286999999999E-5</v>
      </c>
    </row>
    <row r="51" spans="1:23" s="26" customFormat="1">
      <c r="A51" s="27" t="s">
        <v>121</v>
      </c>
      <c r="B51" s="27" t="s">
        <v>28</v>
      </c>
      <c r="C51" s="23">
        <v>7.7463592999999902</v>
      </c>
      <c r="D51" s="23">
        <v>8.699109</v>
      </c>
      <c r="E51" s="23">
        <v>12.0359125</v>
      </c>
      <c r="F51" s="23">
        <v>1.4969E-6</v>
      </c>
      <c r="G51" s="23">
        <v>1.5009399E-6</v>
      </c>
      <c r="H51" s="23">
        <v>1.4896071E-6</v>
      </c>
      <c r="I51" s="23">
        <v>1.4525482E-6</v>
      </c>
      <c r="J51" s="23">
        <v>1.636187E-6</v>
      </c>
      <c r="K51" s="23">
        <v>1.6039927999999999E-6</v>
      </c>
      <c r="L51" s="23">
        <v>1.8873133000000001E-6</v>
      </c>
      <c r="M51" s="23">
        <v>2.1268046999999998E-6</v>
      </c>
      <c r="N51" s="23">
        <v>3.25634999999999E-6</v>
      </c>
      <c r="O51" s="23">
        <v>3.6337315E-6</v>
      </c>
      <c r="P51" s="23">
        <v>3.018861E-6</v>
      </c>
      <c r="Q51" s="23">
        <v>4.1813570000000002E-6</v>
      </c>
      <c r="R51" s="23">
        <v>3.853983E-6</v>
      </c>
      <c r="S51" s="23">
        <v>4.9459662999999999E-6</v>
      </c>
      <c r="T51" s="23">
        <v>4.7022571999999996E-6</v>
      </c>
      <c r="U51" s="23">
        <v>0</v>
      </c>
      <c r="V51" s="23">
        <v>0</v>
      </c>
      <c r="W51" s="23">
        <v>0</v>
      </c>
    </row>
    <row r="52" spans="1:23" s="26" customFormat="1">
      <c r="A52" s="27" t="s">
        <v>121</v>
      </c>
      <c r="B52" s="27" t="s">
        <v>62</v>
      </c>
      <c r="C52" s="23">
        <v>9.1937053784874312</v>
      </c>
      <c r="D52" s="23">
        <v>8.3576829570089011</v>
      </c>
      <c r="E52" s="23">
        <v>19.969997970945187</v>
      </c>
      <c r="F52" s="23">
        <v>11.01748375486704</v>
      </c>
      <c r="G52" s="23">
        <v>11.476014852405351</v>
      </c>
      <c r="H52" s="23">
        <v>21.222298014718099</v>
      </c>
      <c r="I52" s="23">
        <v>8.2152220383383892</v>
      </c>
      <c r="J52" s="23">
        <v>18.194281414289602</v>
      </c>
      <c r="K52" s="23">
        <v>8.3880348907529694</v>
      </c>
      <c r="L52" s="23">
        <v>12.597523455998802</v>
      </c>
      <c r="M52" s="23">
        <v>12.4667752147177</v>
      </c>
      <c r="N52" s="23">
        <v>41.854428019246996</v>
      </c>
      <c r="O52" s="23">
        <v>45.600316848319395</v>
      </c>
      <c r="P52" s="23">
        <v>32.502363476690789</v>
      </c>
      <c r="Q52" s="23">
        <v>93.440027643819988</v>
      </c>
      <c r="R52" s="23">
        <v>71.438889444965184</v>
      </c>
      <c r="S52" s="23">
        <v>140.8374017944009</v>
      </c>
      <c r="T52" s="23">
        <v>72.889738629724505</v>
      </c>
      <c r="U52" s="23">
        <v>76.714838617043611</v>
      </c>
      <c r="V52" s="23">
        <v>67.443137188481487</v>
      </c>
      <c r="W52" s="23">
        <v>90.390589775730888</v>
      </c>
    </row>
    <row r="53" spans="1:23" s="26" customFormat="1">
      <c r="A53" s="27" t="s">
        <v>121</v>
      </c>
      <c r="B53" s="27" t="s">
        <v>61</v>
      </c>
      <c r="C53" s="23">
        <v>2715.5834239999999</v>
      </c>
      <c r="D53" s="23">
        <v>2713.4392600000001</v>
      </c>
      <c r="E53" s="23">
        <v>2465.4016729999998</v>
      </c>
      <c r="F53" s="23">
        <v>3031.9544600000004</v>
      </c>
      <c r="G53" s="23">
        <v>3105.5058139999983</v>
      </c>
      <c r="H53" s="23">
        <v>2919.5834499999987</v>
      </c>
      <c r="I53" s="23">
        <v>2998.5637099999999</v>
      </c>
      <c r="J53" s="23">
        <v>3775.6099199999999</v>
      </c>
      <c r="K53" s="23">
        <v>3140.1837099999989</v>
      </c>
      <c r="L53" s="23">
        <v>2655.5149699999993</v>
      </c>
      <c r="M53" s="23">
        <v>2685.0122399999996</v>
      </c>
      <c r="N53" s="23">
        <v>2419.8694999999998</v>
      </c>
      <c r="O53" s="23">
        <v>2956.7185299999992</v>
      </c>
      <c r="P53" s="23">
        <v>3033.5579259999981</v>
      </c>
      <c r="Q53" s="23">
        <v>2884.467885999999</v>
      </c>
      <c r="R53" s="23">
        <v>2885.0258760000002</v>
      </c>
      <c r="S53" s="23">
        <v>3621.7407299999977</v>
      </c>
      <c r="T53" s="23">
        <v>2988.553924999997</v>
      </c>
      <c r="U53" s="23">
        <v>2583.1040849999995</v>
      </c>
      <c r="V53" s="23">
        <v>2571.4285759999998</v>
      </c>
      <c r="W53" s="23">
        <v>2331.8340560000001</v>
      </c>
    </row>
    <row r="54" spans="1:23" s="26" customFormat="1">
      <c r="A54" s="27" t="s">
        <v>121</v>
      </c>
      <c r="B54" s="27" t="s">
        <v>65</v>
      </c>
      <c r="C54" s="23">
        <v>11076.710785935715</v>
      </c>
      <c r="D54" s="23">
        <v>12489.653867522047</v>
      </c>
      <c r="E54" s="23">
        <v>10819.773555831518</v>
      </c>
      <c r="F54" s="23">
        <v>10882.284136556102</v>
      </c>
      <c r="G54" s="23">
        <v>10982.007062129975</v>
      </c>
      <c r="H54" s="23">
        <v>11408.175837705041</v>
      </c>
      <c r="I54" s="23">
        <v>12307.132986796047</v>
      </c>
      <c r="J54" s="23">
        <v>11044.465341293098</v>
      </c>
      <c r="K54" s="23">
        <v>11782.823007226847</v>
      </c>
      <c r="L54" s="23">
        <v>11129.185824095417</v>
      </c>
      <c r="M54" s="23">
        <v>12602.152958461256</v>
      </c>
      <c r="N54" s="23">
        <v>10949.59367544407</v>
      </c>
      <c r="O54" s="23">
        <v>11058.047272027239</v>
      </c>
      <c r="P54" s="23">
        <v>11292.171002651414</v>
      </c>
      <c r="Q54" s="23">
        <v>13813.687377760511</v>
      </c>
      <c r="R54" s="23">
        <v>14039.590684519473</v>
      </c>
      <c r="S54" s="23">
        <v>13956.527827902175</v>
      </c>
      <c r="T54" s="23">
        <v>14119.479160343279</v>
      </c>
      <c r="U54" s="23">
        <v>13803.423615800724</v>
      </c>
      <c r="V54" s="23">
        <v>14544.222236453756</v>
      </c>
      <c r="W54" s="23">
        <v>12646.39250491713</v>
      </c>
    </row>
    <row r="55" spans="1:23" s="26" customFormat="1">
      <c r="A55" s="27" t="s">
        <v>121</v>
      </c>
      <c r="B55" s="27" t="s">
        <v>64</v>
      </c>
      <c r="C55" s="23">
        <v>2656.3955074390406</v>
      </c>
      <c r="D55" s="23">
        <v>2640.3495317908296</v>
      </c>
      <c r="E55" s="23">
        <v>2747.7629558948711</v>
      </c>
      <c r="F55" s="23">
        <v>2627.639782399503</v>
      </c>
      <c r="G55" s="23">
        <v>2486.8756245713644</v>
      </c>
      <c r="H55" s="23">
        <v>2629.517506180046</v>
      </c>
      <c r="I55" s="23">
        <v>3678.914655043699</v>
      </c>
      <c r="J55" s="23">
        <v>4094.6941829869852</v>
      </c>
      <c r="K55" s="23">
        <v>4781.9931643213849</v>
      </c>
      <c r="L55" s="23">
        <v>4876.6740054720285</v>
      </c>
      <c r="M55" s="23">
        <v>4862.2907376096118</v>
      </c>
      <c r="N55" s="23">
        <v>5042.1510113025743</v>
      </c>
      <c r="O55" s="23">
        <v>4786.8406342982244</v>
      </c>
      <c r="P55" s="23">
        <v>4611.7634332618336</v>
      </c>
      <c r="Q55" s="23">
        <v>4856.6400352478277</v>
      </c>
      <c r="R55" s="23">
        <v>4944.4993946638715</v>
      </c>
      <c r="S55" s="23">
        <v>4599.2377651787901</v>
      </c>
      <c r="T55" s="23">
        <v>6280.408337330874</v>
      </c>
      <c r="U55" s="23">
        <v>6423.3131732677612</v>
      </c>
      <c r="V55" s="23">
        <v>6491.0519192701076</v>
      </c>
      <c r="W55" s="23">
        <v>9042.9854089099299</v>
      </c>
    </row>
    <row r="56" spans="1:23" s="26" customFormat="1">
      <c r="A56" s="27" t="s">
        <v>121</v>
      </c>
      <c r="B56" s="27" t="s">
        <v>32</v>
      </c>
      <c r="C56" s="23">
        <v>39.593240008725999</v>
      </c>
      <c r="D56" s="23">
        <v>41.144094186137998</v>
      </c>
      <c r="E56" s="23">
        <v>38.194252317489997</v>
      </c>
      <c r="F56" s="23">
        <v>43.658075966501002</v>
      </c>
      <c r="G56" s="23">
        <v>52.166552025642005</v>
      </c>
      <c r="H56" s="23">
        <v>49.856270164851999</v>
      </c>
      <c r="I56" s="23">
        <v>40.553703708360992</v>
      </c>
      <c r="J56" s="23">
        <v>36.036157793116992</v>
      </c>
      <c r="K56" s="23">
        <v>38.890089148154999</v>
      </c>
      <c r="L56" s="23">
        <v>40.468272960249998</v>
      </c>
      <c r="M56" s="23">
        <v>40.436419147236904</v>
      </c>
      <c r="N56" s="23">
        <v>37.163416645007906</v>
      </c>
      <c r="O56" s="23">
        <v>7.3299978934700007</v>
      </c>
      <c r="P56" s="23">
        <v>7.1466185840519998</v>
      </c>
      <c r="Q56" s="23">
        <v>7.4205163329799904</v>
      </c>
      <c r="R56" s="23">
        <v>7.3260753894199997</v>
      </c>
      <c r="S56" s="23">
        <v>6.6455025749800001</v>
      </c>
      <c r="T56" s="23">
        <v>6.7114608685899899</v>
      </c>
      <c r="U56" s="23">
        <v>6.6245913416000004</v>
      </c>
      <c r="V56" s="23">
        <v>6.4154952333199997</v>
      </c>
      <c r="W56" s="23">
        <v>6.7138170983999998</v>
      </c>
    </row>
    <row r="57" spans="1:23" s="26" customFormat="1">
      <c r="A57" s="27" t="s">
        <v>121</v>
      </c>
      <c r="B57" s="27" t="s">
        <v>69</v>
      </c>
      <c r="C57" s="23">
        <v>0</v>
      </c>
      <c r="D57" s="23">
        <v>0</v>
      </c>
      <c r="E57" s="23">
        <v>8.8188760000000006E-6</v>
      </c>
      <c r="F57" s="23">
        <v>1.0998731999999999E-5</v>
      </c>
      <c r="G57" s="23">
        <v>1.0935299000000001E-5</v>
      </c>
      <c r="H57" s="23">
        <v>1.3545524999999999E-5</v>
      </c>
      <c r="I57" s="23">
        <v>1.2650659E-5</v>
      </c>
      <c r="J57" s="23">
        <v>1.3194610999999901E-5</v>
      </c>
      <c r="K57" s="23">
        <v>1.6889579000000001E-5</v>
      </c>
      <c r="L57" s="23">
        <v>2.53851009999999E-5</v>
      </c>
      <c r="M57" s="23">
        <v>77.394689999999997</v>
      </c>
      <c r="N57" s="23">
        <v>1338.2521999999999</v>
      </c>
      <c r="O57" s="23">
        <v>1325.1943000000001</v>
      </c>
      <c r="P57" s="23">
        <v>1425.7452000000001</v>
      </c>
      <c r="Q57" s="23">
        <v>1401.53</v>
      </c>
      <c r="R57" s="23">
        <v>1394.1134999999999</v>
      </c>
      <c r="S57" s="23">
        <v>1761.9617000000001</v>
      </c>
      <c r="T57" s="23">
        <v>1767.6724999999999</v>
      </c>
      <c r="U57" s="23">
        <v>2623.7312000000002</v>
      </c>
      <c r="V57" s="23">
        <v>2405.6923999999999</v>
      </c>
      <c r="W57" s="23">
        <v>2758.384</v>
      </c>
    </row>
    <row r="58" spans="1:23" s="26" customFormat="1">
      <c r="A58" s="27" t="s">
        <v>121</v>
      </c>
      <c r="B58" s="27" t="s">
        <v>52</v>
      </c>
      <c r="C58" s="23">
        <v>6.2053665000000002</v>
      </c>
      <c r="D58" s="23">
        <v>10.00478017</v>
      </c>
      <c r="E58" s="23">
        <v>13.483803200000001</v>
      </c>
      <c r="F58" s="23">
        <v>22.2715806</v>
      </c>
      <c r="G58" s="23">
        <v>37.790472799999989</v>
      </c>
      <c r="H58" s="23">
        <v>50.759291000000005</v>
      </c>
      <c r="I58" s="23">
        <v>54.859078600000004</v>
      </c>
      <c r="J58" s="23">
        <v>63.122154000000002</v>
      </c>
      <c r="K58" s="23">
        <v>96.997498999999991</v>
      </c>
      <c r="L58" s="23">
        <v>120.9936029999989</v>
      </c>
      <c r="M58" s="23">
        <v>161.67954800000001</v>
      </c>
      <c r="N58" s="23">
        <v>169.84282999999999</v>
      </c>
      <c r="O58" s="23">
        <v>196.69117900000001</v>
      </c>
      <c r="P58" s="23">
        <v>220.037544</v>
      </c>
      <c r="Q58" s="23">
        <v>238.810375999999</v>
      </c>
      <c r="R58" s="23">
        <v>258.94816499999899</v>
      </c>
      <c r="S58" s="23">
        <v>259.59035999999901</v>
      </c>
      <c r="T58" s="23">
        <v>277.20234199999999</v>
      </c>
      <c r="U58" s="23">
        <v>299.37235999999996</v>
      </c>
      <c r="V58" s="23">
        <v>314.90353299999998</v>
      </c>
      <c r="W58" s="23">
        <v>353.45943</v>
      </c>
    </row>
    <row r="59" spans="1:23" s="26" customFormat="1">
      <c r="A59" s="29" t="s">
        <v>118</v>
      </c>
      <c r="B59" s="29"/>
      <c r="C59" s="28">
        <v>46209.204125160504</v>
      </c>
      <c r="D59" s="28">
        <v>46903.445954347393</v>
      </c>
      <c r="E59" s="28">
        <v>46089.069898506634</v>
      </c>
      <c r="F59" s="28">
        <v>45522.45716818716</v>
      </c>
      <c r="G59" s="28">
        <v>46305.931721053035</v>
      </c>
      <c r="H59" s="28">
        <v>46305.508097644117</v>
      </c>
      <c r="I59" s="28">
        <v>48678.013479635272</v>
      </c>
      <c r="J59" s="28">
        <v>48265.984131970363</v>
      </c>
      <c r="K59" s="28">
        <v>47184.00512325656</v>
      </c>
      <c r="L59" s="28">
        <v>45385.068930756126</v>
      </c>
      <c r="M59" s="28">
        <v>45027.573522082341</v>
      </c>
      <c r="N59" s="28">
        <v>41330.35933312634</v>
      </c>
      <c r="O59" s="28">
        <v>41188.714672259659</v>
      </c>
      <c r="P59" s="28">
        <v>41293.295242979751</v>
      </c>
      <c r="Q59" s="28">
        <v>43493.916346800434</v>
      </c>
      <c r="R59" s="28">
        <v>43941.999464025124</v>
      </c>
      <c r="S59" s="28">
        <v>42957.160050293132</v>
      </c>
      <c r="T59" s="28">
        <v>44951.695086688189</v>
      </c>
      <c r="U59" s="28">
        <v>43267.249036027613</v>
      </c>
      <c r="V59" s="28">
        <v>44621.106092283932</v>
      </c>
      <c r="W59" s="28">
        <v>45821.90648319808</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1105.7485330236595</v>
      </c>
      <c r="D64" s="23">
        <v>1105.7485330041497</v>
      </c>
      <c r="E64" s="23">
        <v>672.75097380179977</v>
      </c>
      <c r="F64" s="23">
        <v>454.13593378705389</v>
      </c>
      <c r="G64" s="23">
        <v>454.13593396246557</v>
      </c>
      <c r="H64" s="23">
        <v>454.13593423436095</v>
      </c>
      <c r="I64" s="23">
        <v>455.3801642464058</v>
      </c>
      <c r="J64" s="23">
        <v>454.135934407778</v>
      </c>
      <c r="K64" s="23">
        <v>454.13593462597555</v>
      </c>
      <c r="L64" s="23">
        <v>454.13593481228929</v>
      </c>
      <c r="M64" s="23">
        <v>455.38016543587696</v>
      </c>
      <c r="N64" s="23">
        <v>801.46783968807904</v>
      </c>
      <c r="O64" s="23">
        <v>818.64390988055209</v>
      </c>
      <c r="P64" s="23">
        <v>454.13593952157299</v>
      </c>
      <c r="Q64" s="23">
        <v>777.63026080659404</v>
      </c>
      <c r="R64" s="23">
        <v>454.13594058577695</v>
      </c>
      <c r="S64" s="23">
        <v>1.4325577499999901E-5</v>
      </c>
      <c r="T64" s="23">
        <v>1.43834595E-5</v>
      </c>
      <c r="U64" s="23">
        <v>1.5633733999999999E-5</v>
      </c>
      <c r="V64" s="23">
        <v>1.5558410000000001E-5</v>
      </c>
      <c r="W64" s="23">
        <v>1.9779449E-5</v>
      </c>
    </row>
    <row r="65" spans="1:23" s="26" customFormat="1">
      <c r="A65" s="27" t="s">
        <v>122</v>
      </c>
      <c r="B65" s="27" t="s">
        <v>28</v>
      </c>
      <c r="C65" s="23">
        <v>935.04242999999997</v>
      </c>
      <c r="D65" s="23">
        <v>741.38691000000006</v>
      </c>
      <c r="E65" s="23">
        <v>712.02620000000002</v>
      </c>
      <c r="F65" s="23">
        <v>1.6489902E-6</v>
      </c>
      <c r="G65" s="23">
        <v>1.7949686999999999E-6</v>
      </c>
      <c r="H65" s="23">
        <v>1.7981878E-6</v>
      </c>
      <c r="I65" s="23">
        <v>1.6609424999999899E-6</v>
      </c>
      <c r="J65" s="23">
        <v>2.0273420999999999E-6</v>
      </c>
      <c r="K65" s="23">
        <v>1.8172271E-6</v>
      </c>
      <c r="L65" s="23">
        <v>2.0224068E-6</v>
      </c>
      <c r="M65" s="23">
        <v>2.0306065E-6</v>
      </c>
      <c r="N65" s="23">
        <v>3.3553744999999999E-6</v>
      </c>
      <c r="O65" s="23">
        <v>3.1817987999999899E-6</v>
      </c>
      <c r="P65" s="23">
        <v>2.9657794999999998E-6</v>
      </c>
      <c r="Q65" s="23">
        <v>0</v>
      </c>
      <c r="R65" s="23">
        <v>0</v>
      </c>
      <c r="S65" s="23">
        <v>0</v>
      </c>
      <c r="T65" s="23">
        <v>0</v>
      </c>
      <c r="U65" s="23">
        <v>0</v>
      </c>
      <c r="V65" s="23">
        <v>0</v>
      </c>
      <c r="W65" s="23">
        <v>0</v>
      </c>
    </row>
    <row r="66" spans="1:23" s="26" customFormat="1">
      <c r="A66" s="27" t="s">
        <v>122</v>
      </c>
      <c r="B66" s="27" t="s">
        <v>62</v>
      </c>
      <c r="C66" s="23">
        <v>34.732043425405912</v>
      </c>
      <c r="D66" s="23">
        <v>39.236902691763675</v>
      </c>
      <c r="E66" s="23">
        <v>88.495397704405789</v>
      </c>
      <c r="F66" s="23">
        <v>23.18151862783909</v>
      </c>
      <c r="G66" s="23">
        <v>23.418258411174918</v>
      </c>
      <c r="H66" s="23">
        <v>31.373982811515386</v>
      </c>
      <c r="I66" s="23">
        <v>21.907751117657163</v>
      </c>
      <c r="J66" s="23">
        <v>40.798606353847653</v>
      </c>
      <c r="K66" s="23">
        <v>21.887040470048998</v>
      </c>
      <c r="L66" s="23">
        <v>31.469571862098537</v>
      </c>
      <c r="M66" s="23">
        <v>20.557402933912989</v>
      </c>
      <c r="N66" s="23">
        <v>85.17875064054779</v>
      </c>
      <c r="O66" s="23">
        <v>43.020188931763585</v>
      </c>
      <c r="P66" s="23">
        <v>56.331735511164489</v>
      </c>
      <c r="Q66" s="23">
        <v>119.7089590643548</v>
      </c>
      <c r="R66" s="23">
        <v>99.349155764170987</v>
      </c>
      <c r="S66" s="23">
        <v>264.78595179152893</v>
      </c>
      <c r="T66" s="23">
        <v>209.18807636384193</v>
      </c>
      <c r="U66" s="23">
        <v>284.99200002230617</v>
      </c>
      <c r="V66" s="23">
        <v>440.0445304697248</v>
      </c>
      <c r="W66" s="23">
        <v>399.69420133767431</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6249.3092519878364</v>
      </c>
      <c r="D68" s="23">
        <v>6594.6509199963029</v>
      </c>
      <c r="E68" s="23">
        <v>5923.6070256392195</v>
      </c>
      <c r="F68" s="23">
        <v>6442.3560606849605</v>
      </c>
      <c r="G68" s="23">
        <v>6231.7326762027651</v>
      </c>
      <c r="H68" s="23">
        <v>6933.8297694802604</v>
      </c>
      <c r="I68" s="23">
        <v>6867.7325707661239</v>
      </c>
      <c r="J68" s="23">
        <v>6369.460887905464</v>
      </c>
      <c r="K68" s="23">
        <v>6175.5179771255716</v>
      </c>
      <c r="L68" s="23">
        <v>6068.5348652733664</v>
      </c>
      <c r="M68" s="23">
        <v>6468.4133520887599</v>
      </c>
      <c r="N68" s="23">
        <v>7637.4060279453624</v>
      </c>
      <c r="O68" s="23">
        <v>7182.4803604933768</v>
      </c>
      <c r="P68" s="23">
        <v>6839.0947454002207</v>
      </c>
      <c r="Q68" s="23">
        <v>7315.5105707408738</v>
      </c>
      <c r="R68" s="23">
        <v>7619.6534333406507</v>
      </c>
      <c r="S68" s="23">
        <v>8586.6757457532076</v>
      </c>
      <c r="T68" s="23">
        <v>9516.3915210739797</v>
      </c>
      <c r="U68" s="23">
        <v>10298.734491156309</v>
      </c>
      <c r="V68" s="23">
        <v>10681.723853849717</v>
      </c>
      <c r="W68" s="23">
        <v>9642.7159636900251</v>
      </c>
    </row>
    <row r="69" spans="1:23" s="26" customFormat="1">
      <c r="A69" s="27" t="s">
        <v>122</v>
      </c>
      <c r="B69" s="27" t="s">
        <v>64</v>
      </c>
      <c r="C69" s="23">
        <v>885.19975474107525</v>
      </c>
      <c r="D69" s="23">
        <v>888.27894806125596</v>
      </c>
      <c r="E69" s="23">
        <v>902.71247832219979</v>
      </c>
      <c r="F69" s="23">
        <v>860.15268812657439</v>
      </c>
      <c r="G69" s="23">
        <v>839.32292439866001</v>
      </c>
      <c r="H69" s="23">
        <v>859.74120114359221</v>
      </c>
      <c r="I69" s="23">
        <v>886.87053478319535</v>
      </c>
      <c r="J69" s="23">
        <v>841.23153314768263</v>
      </c>
      <c r="K69" s="23">
        <v>874.97415848991739</v>
      </c>
      <c r="L69" s="23">
        <v>885.26612555573388</v>
      </c>
      <c r="M69" s="23">
        <v>889.55787563371962</v>
      </c>
      <c r="N69" s="23">
        <v>1616.9812485528662</v>
      </c>
      <c r="O69" s="23">
        <v>1542.0399698561548</v>
      </c>
      <c r="P69" s="23">
        <v>1497.5440838796228</v>
      </c>
      <c r="Q69" s="23">
        <v>1549.4741449616613</v>
      </c>
      <c r="R69" s="23">
        <v>2783.5126890584324</v>
      </c>
      <c r="S69" s="23">
        <v>2585.1937161721603</v>
      </c>
      <c r="T69" s="23">
        <v>2699.0563813184472</v>
      </c>
      <c r="U69" s="23">
        <v>2755.4701325843957</v>
      </c>
      <c r="V69" s="23">
        <v>3241.8638931982678</v>
      </c>
      <c r="W69" s="23">
        <v>3450.0469874068567</v>
      </c>
    </row>
    <row r="70" spans="1:23" s="26" customFormat="1">
      <c r="A70" s="27" t="s">
        <v>122</v>
      </c>
      <c r="B70" s="27" t="s">
        <v>32</v>
      </c>
      <c r="C70" s="23">
        <v>107.40645917821901</v>
      </c>
      <c r="D70" s="23">
        <v>110.434225161279</v>
      </c>
      <c r="E70" s="23">
        <v>113.15922286756447</v>
      </c>
      <c r="F70" s="23">
        <v>112.72424973893089</v>
      </c>
      <c r="G70" s="23">
        <v>126.77323204435901</v>
      </c>
      <c r="H70" s="23">
        <v>122.37609667476849</v>
      </c>
      <c r="I70" s="23">
        <v>102.64989135464801</v>
      </c>
      <c r="J70" s="23">
        <v>93.36135078676898</v>
      </c>
      <c r="K70" s="23">
        <v>97.260712163576997</v>
      </c>
      <c r="L70" s="23">
        <v>98.770913660730002</v>
      </c>
      <c r="M70" s="23">
        <v>453.34492999999992</v>
      </c>
      <c r="N70" s="23">
        <v>507.20798300000001</v>
      </c>
      <c r="O70" s="23">
        <v>506.01097200000004</v>
      </c>
      <c r="P70" s="23">
        <v>478.93367999999998</v>
      </c>
      <c r="Q70" s="23">
        <v>481.49795</v>
      </c>
      <c r="R70" s="23">
        <v>672.88203999999996</v>
      </c>
      <c r="S70" s="23">
        <v>666.86224000000004</v>
      </c>
      <c r="T70" s="23">
        <v>660.09888000000001</v>
      </c>
      <c r="U70" s="23">
        <v>1180.03395</v>
      </c>
      <c r="V70" s="23">
        <v>1158.5513599999999</v>
      </c>
      <c r="W70" s="23">
        <v>1902.096708</v>
      </c>
    </row>
    <row r="71" spans="1:23" s="26" customFormat="1">
      <c r="A71" s="27" t="s">
        <v>122</v>
      </c>
      <c r="B71" s="27" t="s">
        <v>69</v>
      </c>
      <c r="C71" s="23">
        <v>0</v>
      </c>
      <c r="D71" s="23">
        <v>0</v>
      </c>
      <c r="E71" s="23">
        <v>6.5868589999999898E-6</v>
      </c>
      <c r="F71" s="23">
        <v>6.4384802999999902E-6</v>
      </c>
      <c r="G71" s="23">
        <v>6.5480309999999996E-6</v>
      </c>
      <c r="H71" s="23">
        <v>7.8600620000000006E-6</v>
      </c>
      <c r="I71" s="23">
        <v>7.7864539999999999E-6</v>
      </c>
      <c r="J71" s="23">
        <v>7.9441625E-6</v>
      </c>
      <c r="K71" s="23">
        <v>8.1607380000000003E-6</v>
      </c>
      <c r="L71" s="23">
        <v>8.8633089999999999E-6</v>
      </c>
      <c r="M71" s="23">
        <v>1.0142584E-5</v>
      </c>
      <c r="N71" s="23">
        <v>1.7955252999999999E-5</v>
      </c>
      <c r="O71" s="23">
        <v>1.7629352E-5</v>
      </c>
      <c r="P71" s="23">
        <v>1.8057368E-5</v>
      </c>
      <c r="Q71" s="23">
        <v>1.9555811E-5</v>
      </c>
      <c r="R71" s="23">
        <v>2.0280390999999999E-5</v>
      </c>
      <c r="S71" s="23">
        <v>2.6306200999999998E-5</v>
      </c>
      <c r="T71" s="23">
        <v>2.6385188999999999E-5</v>
      </c>
      <c r="U71" s="23">
        <v>2.7607265999999999E-5</v>
      </c>
      <c r="V71" s="23">
        <v>2.8016938999999999E-5</v>
      </c>
      <c r="W71" s="23">
        <v>3.5738634000000003E-5</v>
      </c>
    </row>
    <row r="72" spans="1:23" s="26" customFormat="1">
      <c r="A72" s="27" t="s">
        <v>122</v>
      </c>
      <c r="B72" s="27" t="s">
        <v>52</v>
      </c>
      <c r="C72" s="23">
        <v>6.40418807</v>
      </c>
      <c r="D72" s="23">
        <v>11.604770330000001</v>
      </c>
      <c r="E72" s="23">
        <v>15.217117229999999</v>
      </c>
      <c r="F72" s="23">
        <v>18.49651205</v>
      </c>
      <c r="G72" s="23">
        <v>25.151940199999999</v>
      </c>
      <c r="H72" s="23">
        <v>30.156305499999998</v>
      </c>
      <c r="I72" s="23">
        <v>29.972913900000002</v>
      </c>
      <c r="J72" s="23">
        <v>34.090223699999996</v>
      </c>
      <c r="K72" s="23">
        <v>44.832423599999998</v>
      </c>
      <c r="L72" s="23">
        <v>52.414504000000001</v>
      </c>
      <c r="M72" s="23">
        <v>66.814163999999991</v>
      </c>
      <c r="N72" s="23">
        <v>66.421566400000003</v>
      </c>
      <c r="O72" s="23">
        <v>74.044338999999994</v>
      </c>
      <c r="P72" s="23">
        <v>82.402100000000004</v>
      </c>
      <c r="Q72" s="23">
        <v>85.438867999999999</v>
      </c>
      <c r="R72" s="23">
        <v>90.194670999999801</v>
      </c>
      <c r="S72" s="23">
        <v>93.496805000000009</v>
      </c>
      <c r="T72" s="23">
        <v>96.693363999999903</v>
      </c>
      <c r="U72" s="23">
        <v>99.767234000000002</v>
      </c>
      <c r="V72" s="23">
        <v>106.68218599999989</v>
      </c>
      <c r="W72" s="23">
        <v>110.77696999999991</v>
      </c>
    </row>
    <row r="73" spans="1:23" s="26" customFormat="1">
      <c r="A73" s="29" t="s">
        <v>118</v>
      </c>
      <c r="B73" s="29"/>
      <c r="C73" s="28">
        <v>9210.0320131779772</v>
      </c>
      <c r="D73" s="28">
        <v>9369.3022137534717</v>
      </c>
      <c r="E73" s="28">
        <v>8299.5920754676263</v>
      </c>
      <c r="F73" s="28">
        <v>7779.8262028754179</v>
      </c>
      <c r="G73" s="28">
        <v>7548.6097947700337</v>
      </c>
      <c r="H73" s="28">
        <v>8279.0808894679176</v>
      </c>
      <c r="I73" s="28">
        <v>8231.8910225743239</v>
      </c>
      <c r="J73" s="28">
        <v>7705.6269638421145</v>
      </c>
      <c r="K73" s="28">
        <v>7526.5151125287412</v>
      </c>
      <c r="L73" s="28">
        <v>7439.406499525895</v>
      </c>
      <c r="M73" s="28">
        <v>7833.9087981228768</v>
      </c>
      <c r="N73" s="28">
        <v>10141.033870182229</v>
      </c>
      <c r="O73" s="28">
        <v>9586.1844323436453</v>
      </c>
      <c r="P73" s="28">
        <v>8847.1065072783604</v>
      </c>
      <c r="Q73" s="28">
        <v>9762.3239355734841</v>
      </c>
      <c r="R73" s="28">
        <v>10956.651218749032</v>
      </c>
      <c r="S73" s="28">
        <v>11436.655428042473</v>
      </c>
      <c r="T73" s="28">
        <v>12424.635993139729</v>
      </c>
      <c r="U73" s="28">
        <v>13339.196639396745</v>
      </c>
      <c r="V73" s="28">
        <v>14363.63229307612</v>
      </c>
      <c r="W73" s="28">
        <v>13492.457172214004</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4.3243386999999996E-6</v>
      </c>
      <c r="D78" s="23">
        <v>4.1516839E-6</v>
      </c>
      <c r="E78" s="23">
        <v>4.5544231000000003E-6</v>
      </c>
      <c r="F78" s="23">
        <v>4.6521569E-6</v>
      </c>
      <c r="G78" s="23">
        <v>4.5745998999999901E-6</v>
      </c>
      <c r="H78" s="23">
        <v>4.6963588000000001E-6</v>
      </c>
      <c r="I78" s="23">
        <v>5.1480384000000001E-6</v>
      </c>
      <c r="J78" s="23">
        <v>5.4445826999999999E-6</v>
      </c>
      <c r="K78" s="23">
        <v>5.7131053999999904E-6</v>
      </c>
      <c r="L78" s="23">
        <v>6.1307092999999999E-6</v>
      </c>
      <c r="M78" s="23">
        <v>6.5630710999999997E-6</v>
      </c>
      <c r="N78" s="23">
        <v>9.8414815999999999E-6</v>
      </c>
      <c r="O78" s="23">
        <v>1.0460125E-5</v>
      </c>
      <c r="P78" s="23">
        <v>9.6374849999999994E-6</v>
      </c>
      <c r="Q78" s="23">
        <v>1.1542899699999999E-5</v>
      </c>
      <c r="R78" s="23">
        <v>1.1081900999999999E-5</v>
      </c>
      <c r="S78" s="23">
        <v>1.33900478E-5</v>
      </c>
      <c r="T78" s="23">
        <v>1.3257553E-5</v>
      </c>
      <c r="U78" s="23">
        <v>1.5012567599999999E-5</v>
      </c>
      <c r="V78" s="23">
        <v>1.5030777999999998E-5</v>
      </c>
      <c r="W78" s="23">
        <v>1.5829194500000002E-5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2.1963814000000001E-6</v>
      </c>
      <c r="D80" s="23">
        <v>2.0852366399999999E-6</v>
      </c>
      <c r="E80" s="23">
        <v>2.2633342499999999E-6</v>
      </c>
      <c r="F80" s="23">
        <v>2.4330748399999981E-6</v>
      </c>
      <c r="G80" s="23">
        <v>2.3478556199999991E-6</v>
      </c>
      <c r="H80" s="23">
        <v>2.4429961299999999E-6</v>
      </c>
      <c r="I80" s="23">
        <v>2.6295454999999999E-6</v>
      </c>
      <c r="J80" s="23">
        <v>2.7069076999999998E-6</v>
      </c>
      <c r="K80" s="23">
        <v>2.7988884300000002E-6</v>
      </c>
      <c r="L80" s="23">
        <v>5.7423106765600009E-2</v>
      </c>
      <c r="M80" s="23">
        <v>0.36124209208820002</v>
      </c>
      <c r="N80" s="23">
        <v>0.40194479927960003</v>
      </c>
      <c r="O80" s="23">
        <v>0.35708396808350001</v>
      </c>
      <c r="P80" s="23">
        <v>0.34452488341649995</v>
      </c>
      <c r="Q80" s="23">
        <v>0.6053423476798</v>
      </c>
      <c r="R80" s="23">
        <v>0.59884376273499995</v>
      </c>
      <c r="S80" s="23">
        <v>0.96121294406500002</v>
      </c>
      <c r="T80" s="23">
        <v>6.8461402000000005E-6</v>
      </c>
      <c r="U80" s="23">
        <v>0.1635547329074</v>
      </c>
      <c r="V80" s="23">
        <v>4.1883752000000002E-6</v>
      </c>
      <c r="W80" s="23">
        <v>0.48771844447070001</v>
      </c>
    </row>
    <row r="81" spans="1:23" s="26" customFormat="1">
      <c r="A81" s="27" t="s">
        <v>123</v>
      </c>
      <c r="B81" s="27" t="s">
        <v>61</v>
      </c>
      <c r="C81" s="23">
        <v>7648.5669999999991</v>
      </c>
      <c r="D81" s="23">
        <v>8063.1636799999997</v>
      </c>
      <c r="E81" s="23">
        <v>8145.5095699999983</v>
      </c>
      <c r="F81" s="23">
        <v>8836.2062300000016</v>
      </c>
      <c r="G81" s="23">
        <v>8628.2276800000018</v>
      </c>
      <c r="H81" s="23">
        <v>7475.2413439999864</v>
      </c>
      <c r="I81" s="23">
        <v>8530.7955899999979</v>
      </c>
      <c r="J81" s="23">
        <v>8986.6925699999993</v>
      </c>
      <c r="K81" s="23">
        <v>8927.1937299999991</v>
      </c>
      <c r="L81" s="23">
        <v>9140.5755199999985</v>
      </c>
      <c r="M81" s="23">
        <v>9551.599549999999</v>
      </c>
      <c r="N81" s="23">
        <v>10667.723329999999</v>
      </c>
      <c r="O81" s="23">
        <v>10315.629349999999</v>
      </c>
      <c r="P81" s="23">
        <v>9543.1686800000007</v>
      </c>
      <c r="Q81" s="23">
        <v>10201.548530000002</v>
      </c>
      <c r="R81" s="23">
        <v>8579.56862</v>
      </c>
      <c r="S81" s="23">
        <v>10140.51081</v>
      </c>
      <c r="T81" s="23">
        <v>9487.8907799999997</v>
      </c>
      <c r="U81" s="23">
        <v>8552.8709699999999</v>
      </c>
      <c r="V81" s="23">
        <v>9301.5105799999965</v>
      </c>
      <c r="W81" s="23">
        <v>8733.279209999997</v>
      </c>
    </row>
    <row r="82" spans="1:23" s="26" customFormat="1">
      <c r="A82" s="27" t="s">
        <v>123</v>
      </c>
      <c r="B82" s="27" t="s">
        <v>65</v>
      </c>
      <c r="C82" s="23">
        <v>1780.8944056017342</v>
      </c>
      <c r="D82" s="23">
        <v>2021.9174761308066</v>
      </c>
      <c r="E82" s="23">
        <v>2460.4160380441263</v>
      </c>
      <c r="F82" s="23">
        <v>2971.2768025133455</v>
      </c>
      <c r="G82" s="23">
        <v>3771.7552600630552</v>
      </c>
      <c r="H82" s="23">
        <v>4372.6376872456758</v>
      </c>
      <c r="I82" s="23">
        <v>5005.4125147162849</v>
      </c>
      <c r="J82" s="23">
        <v>5251.0004874651659</v>
      </c>
      <c r="K82" s="23">
        <v>5636.3307550762256</v>
      </c>
      <c r="L82" s="23">
        <v>6173.4595726342468</v>
      </c>
      <c r="M82" s="23">
        <v>7214.1299390455069</v>
      </c>
      <c r="N82" s="23">
        <v>7246.9478789064915</v>
      </c>
      <c r="O82" s="23">
        <v>7617.1919253093038</v>
      </c>
      <c r="P82" s="23">
        <v>8528.4761466924083</v>
      </c>
      <c r="Q82" s="23">
        <v>9164.8594943940861</v>
      </c>
      <c r="R82" s="23">
        <v>9832.7029730638369</v>
      </c>
      <c r="S82" s="23">
        <v>10396.712499322477</v>
      </c>
      <c r="T82" s="23">
        <v>10684.33793575912</v>
      </c>
      <c r="U82" s="23">
        <v>11034.313182390348</v>
      </c>
      <c r="V82" s="23">
        <v>12062.357510975879</v>
      </c>
      <c r="W82" s="23">
        <v>11489.188641331293</v>
      </c>
    </row>
    <row r="83" spans="1:23" s="26" customFormat="1">
      <c r="A83" s="27" t="s">
        <v>123</v>
      </c>
      <c r="B83" s="27" t="s">
        <v>64</v>
      </c>
      <c r="C83" s="23">
        <v>5.0574700000000001E-7</v>
      </c>
      <c r="D83" s="23">
        <v>9.0638024999999995E-7</v>
      </c>
      <c r="E83" s="23">
        <v>1.3570664E-6</v>
      </c>
      <c r="F83" s="23">
        <v>1.3511983000000001E-6</v>
      </c>
      <c r="G83" s="23">
        <v>3.6951167E-6</v>
      </c>
      <c r="H83" s="23">
        <v>5.1206157000000004E-6</v>
      </c>
      <c r="I83" s="23">
        <v>4.997309E-6</v>
      </c>
      <c r="J83" s="23">
        <v>4.9752383999999998E-6</v>
      </c>
      <c r="K83" s="23">
        <v>5.3027315999999902E-6</v>
      </c>
      <c r="L83" s="23">
        <v>5.7429943E-6</v>
      </c>
      <c r="M83" s="23">
        <v>1.0987984999999999E-5</v>
      </c>
      <c r="N83" s="23">
        <v>1.1082396999999999E-5</v>
      </c>
      <c r="O83" s="23">
        <v>1.636737E-5</v>
      </c>
      <c r="P83" s="23">
        <v>1.4003347E-5</v>
      </c>
      <c r="Q83" s="23">
        <v>1.4993679500000001E-5</v>
      </c>
      <c r="R83" s="23">
        <v>1.4182207E-5</v>
      </c>
      <c r="S83" s="23">
        <v>1.44471239999999E-5</v>
      </c>
      <c r="T83" s="23">
        <v>1.5307574000000001E-5</v>
      </c>
      <c r="U83" s="23">
        <v>1.51920689999999E-5</v>
      </c>
      <c r="V83" s="23">
        <v>1.8501404999999999E-5</v>
      </c>
      <c r="W83" s="23">
        <v>1.9035388000000001E-5</v>
      </c>
    </row>
    <row r="84" spans="1:23" s="26" customFormat="1">
      <c r="A84" s="27" t="s">
        <v>123</v>
      </c>
      <c r="B84" s="27" t="s">
        <v>32</v>
      </c>
      <c r="C84" s="23">
        <v>7.2023053999999997E-6</v>
      </c>
      <c r="D84" s="23">
        <v>7.5106112999999996E-6</v>
      </c>
      <c r="E84" s="23">
        <v>7.3825649999999902E-6</v>
      </c>
      <c r="F84" s="23">
        <v>7.4614395E-6</v>
      </c>
      <c r="G84" s="23">
        <v>7.6769049999999996E-6</v>
      </c>
      <c r="H84" s="23">
        <v>1.0247893999999999E-5</v>
      </c>
      <c r="I84" s="23">
        <v>1.31583089999999E-5</v>
      </c>
      <c r="J84" s="23">
        <v>1.4502335000000001E-5</v>
      </c>
      <c r="K84" s="23">
        <v>1.4445904499999901E-5</v>
      </c>
      <c r="L84" s="23">
        <v>3.2379809999999999E-5</v>
      </c>
      <c r="M84" s="23">
        <v>3.4020894000000002E-5</v>
      </c>
      <c r="N84" s="23">
        <v>3.1155344999999999E-5</v>
      </c>
      <c r="O84" s="23">
        <v>3.1386585999999997E-5</v>
      </c>
      <c r="P84" s="23">
        <v>3.5359876999999997E-5</v>
      </c>
      <c r="Q84" s="23">
        <v>3.4745420000000002E-5</v>
      </c>
      <c r="R84" s="23">
        <v>3.5573205000000001E-5</v>
      </c>
      <c r="S84" s="23">
        <v>4.4219087000000003E-5</v>
      </c>
      <c r="T84" s="23">
        <v>4.2577997999999999E-5</v>
      </c>
      <c r="U84" s="23">
        <v>5.6984499999999901E-5</v>
      </c>
      <c r="V84" s="23">
        <v>6.5583090000000005E-5</v>
      </c>
      <c r="W84" s="23">
        <v>7.0569750000000006E-5</v>
      </c>
    </row>
    <row r="85" spans="1:23" s="26" customFormat="1">
      <c r="A85" s="27" t="s">
        <v>123</v>
      </c>
      <c r="B85" s="27" t="s">
        <v>69</v>
      </c>
      <c r="C85" s="23">
        <v>0</v>
      </c>
      <c r="D85" s="23">
        <v>0</v>
      </c>
      <c r="E85" s="23">
        <v>1.8718082E-5</v>
      </c>
      <c r="F85" s="23">
        <v>2.0068345999999998E-5</v>
      </c>
      <c r="G85" s="23">
        <v>2.3138498999999901E-5</v>
      </c>
      <c r="H85" s="23">
        <v>2.4637081999999999E-5</v>
      </c>
      <c r="I85" s="23">
        <v>2.5548847999999901E-5</v>
      </c>
      <c r="J85" s="23">
        <v>2.7431952999999799E-5</v>
      </c>
      <c r="K85" s="23">
        <v>2.8993698499999999E-5</v>
      </c>
      <c r="L85" s="23">
        <v>3.49614319999999E-5</v>
      </c>
      <c r="M85" s="23">
        <v>4.6695301999999795E-5</v>
      </c>
      <c r="N85" s="23">
        <v>1.9088902399999998E-4</v>
      </c>
      <c r="O85" s="23">
        <v>1.9565141000000002E-4</v>
      </c>
      <c r="P85" s="23">
        <v>2.0382811999999998E-4</v>
      </c>
      <c r="Q85" s="23">
        <v>323.89773712300001</v>
      </c>
      <c r="R85" s="23">
        <v>317.28365007300005</v>
      </c>
      <c r="S85" s="23">
        <v>858.23694999999998</v>
      </c>
      <c r="T85" s="23">
        <v>843.69191999999998</v>
      </c>
      <c r="U85" s="23">
        <v>1429.4436999999998</v>
      </c>
      <c r="V85" s="23">
        <v>1612.9086</v>
      </c>
      <c r="W85" s="23">
        <v>1947.41255</v>
      </c>
    </row>
    <row r="86" spans="1:23" s="26" customFormat="1">
      <c r="A86" s="27" t="s">
        <v>123</v>
      </c>
      <c r="B86" s="27" t="s">
        <v>52</v>
      </c>
      <c r="C86" s="23">
        <v>0.14405663199999999</v>
      </c>
      <c r="D86" s="23">
        <v>0.47484758499999996</v>
      </c>
      <c r="E86" s="23">
        <v>0.39260293600000001</v>
      </c>
      <c r="F86" s="23">
        <v>0.87449782599999992</v>
      </c>
      <c r="G86" s="23">
        <v>1.798005174</v>
      </c>
      <c r="H86" s="23">
        <v>2.9315923499999998</v>
      </c>
      <c r="I86" s="23">
        <v>4.9186354199999895</v>
      </c>
      <c r="J86" s="23">
        <v>5.4625956499999999</v>
      </c>
      <c r="K86" s="23">
        <v>7.1793978000000003</v>
      </c>
      <c r="L86" s="23">
        <v>10.0011233</v>
      </c>
      <c r="M86" s="23">
        <v>12.6496251</v>
      </c>
      <c r="N86" s="23">
        <v>13.8217769</v>
      </c>
      <c r="O86" s="23">
        <v>15.697700399999999</v>
      </c>
      <c r="P86" s="23">
        <v>17.893477399999998</v>
      </c>
      <c r="Q86" s="23">
        <v>18.528219</v>
      </c>
      <c r="R86" s="23">
        <v>19.629515399999999</v>
      </c>
      <c r="S86" s="23">
        <v>17.303522700000002</v>
      </c>
      <c r="T86" s="23">
        <v>18.5547789999999</v>
      </c>
      <c r="U86" s="23">
        <v>19.4650836</v>
      </c>
      <c r="V86" s="23">
        <v>19.3544047</v>
      </c>
      <c r="W86" s="23">
        <v>20.797571999999999</v>
      </c>
    </row>
    <row r="87" spans="1:23" s="26" customFormat="1">
      <c r="A87" s="29" t="s">
        <v>118</v>
      </c>
      <c r="B87" s="29"/>
      <c r="C87" s="28">
        <v>9429.4614126281995</v>
      </c>
      <c r="D87" s="28">
        <v>10085.081163274108</v>
      </c>
      <c r="E87" s="28">
        <v>10605.925616218947</v>
      </c>
      <c r="F87" s="28">
        <v>11807.483040949775</v>
      </c>
      <c r="G87" s="28">
        <v>12399.982950680629</v>
      </c>
      <c r="H87" s="28">
        <v>11847.879043505633</v>
      </c>
      <c r="I87" s="28">
        <v>13536.208117491176</v>
      </c>
      <c r="J87" s="28">
        <v>14237.693070591893</v>
      </c>
      <c r="K87" s="28">
        <v>14563.524498890951</v>
      </c>
      <c r="L87" s="28">
        <v>15314.092527614715</v>
      </c>
      <c r="M87" s="28">
        <v>16766.09074868865</v>
      </c>
      <c r="N87" s="28">
        <v>17915.073174629648</v>
      </c>
      <c r="O87" s="28">
        <v>17933.178386104883</v>
      </c>
      <c r="P87" s="28">
        <v>18071.989375216657</v>
      </c>
      <c r="Q87" s="28">
        <v>19367.013393278346</v>
      </c>
      <c r="R87" s="28">
        <v>18412.870462090679</v>
      </c>
      <c r="S87" s="28">
        <v>20538.184550103713</v>
      </c>
      <c r="T87" s="28">
        <v>20172.228751170387</v>
      </c>
      <c r="U87" s="28">
        <v>19587.347737327891</v>
      </c>
      <c r="V87" s="28">
        <v>21363.868128696431</v>
      </c>
      <c r="W87" s="28">
        <v>20222.955604640345</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218.24108085353978</v>
      </c>
      <c r="D92" s="23">
        <v>225.36519339717788</v>
      </c>
      <c r="E92" s="23">
        <v>224.88683624951443</v>
      </c>
      <c r="F92" s="23">
        <v>236.4163901122534</v>
      </c>
      <c r="G92" s="23">
        <v>267.81916126957287</v>
      </c>
      <c r="H92" s="23">
        <v>258.82951993500291</v>
      </c>
      <c r="I92" s="23">
        <v>219.85411788671792</v>
      </c>
      <c r="J92" s="23">
        <v>201.24766488596399</v>
      </c>
      <c r="K92" s="23">
        <v>211.60788102228199</v>
      </c>
      <c r="L92" s="23">
        <v>213.43949160654481</v>
      </c>
      <c r="M92" s="23">
        <v>652.13057994179474</v>
      </c>
      <c r="N92" s="23">
        <v>863.28529878208985</v>
      </c>
      <c r="O92" s="23">
        <v>1605.993432945832</v>
      </c>
      <c r="P92" s="23">
        <v>1559.0256341157899</v>
      </c>
      <c r="Q92" s="23">
        <v>3798.6515708311913</v>
      </c>
      <c r="R92" s="23">
        <v>5349.8109461370141</v>
      </c>
      <c r="S92" s="23">
        <v>5230.4266112629866</v>
      </c>
      <c r="T92" s="23">
        <v>5258.3741936709703</v>
      </c>
      <c r="U92" s="23">
        <v>6496.3764204410099</v>
      </c>
      <c r="V92" s="23">
        <v>6412.5499631445555</v>
      </c>
      <c r="W92" s="23">
        <v>7389.9783843921841</v>
      </c>
    </row>
    <row r="93" spans="1:23" s="26" customFormat="1">
      <c r="A93" s="27" t="s">
        <v>36</v>
      </c>
      <c r="B93" s="27" t="s">
        <v>68</v>
      </c>
      <c r="C93" s="23">
        <v>82.553199499999991</v>
      </c>
      <c r="D93" s="23">
        <v>121.32925759999989</v>
      </c>
      <c r="E93" s="23">
        <v>48.126215157011501</v>
      </c>
      <c r="F93" s="23">
        <v>2277.3335161215764</v>
      </c>
      <c r="G93" s="23">
        <v>5297.0124139783711</v>
      </c>
      <c r="H93" s="23">
        <v>4595.3264369263088</v>
      </c>
      <c r="I93" s="23">
        <v>4344.6587625867742</v>
      </c>
      <c r="J93" s="23">
        <v>4857.9397277776752</v>
      </c>
      <c r="K93" s="23">
        <v>6592.6024766047049</v>
      </c>
      <c r="L93" s="23">
        <v>7494.657750943652</v>
      </c>
      <c r="M93" s="23">
        <v>8542.331342669575</v>
      </c>
      <c r="N93" s="23">
        <v>11391.175103465857</v>
      </c>
      <c r="O93" s="23">
        <v>10891.862281159722</v>
      </c>
      <c r="P93" s="23">
        <v>10885.625031726169</v>
      </c>
      <c r="Q93" s="23">
        <v>12103.188696928515</v>
      </c>
      <c r="R93" s="23">
        <v>13514.56910130809</v>
      </c>
      <c r="S93" s="23">
        <v>16071.123792887329</v>
      </c>
      <c r="T93" s="23">
        <v>15454.202853027666</v>
      </c>
      <c r="U93" s="23">
        <v>18355.688574439657</v>
      </c>
      <c r="V93" s="23">
        <v>18597.612915147634</v>
      </c>
      <c r="W93" s="23">
        <v>19586.629244544209</v>
      </c>
    </row>
    <row r="94" spans="1:23" s="26" customFormat="1">
      <c r="A94" s="27" t="s">
        <v>36</v>
      </c>
      <c r="B94" s="27" t="s">
        <v>72</v>
      </c>
      <c r="C94" s="23">
        <v>32.575357585999903</v>
      </c>
      <c r="D94" s="23">
        <v>49.868610146999998</v>
      </c>
      <c r="E94" s="23">
        <v>62.6184249599998</v>
      </c>
      <c r="F94" s="23">
        <v>106.19441659999998</v>
      </c>
      <c r="G94" s="23">
        <v>168.12217409999997</v>
      </c>
      <c r="H94" s="23">
        <v>226.0093562399999</v>
      </c>
      <c r="I94" s="23">
        <v>249.35651967999979</v>
      </c>
      <c r="J94" s="23">
        <v>290.1104694</v>
      </c>
      <c r="K94" s="23">
        <v>417.18142365</v>
      </c>
      <c r="L94" s="23">
        <v>494.75037529999997</v>
      </c>
      <c r="M94" s="23">
        <v>643.27459669999985</v>
      </c>
      <c r="N94" s="23">
        <v>691.14433009999982</v>
      </c>
      <c r="O94" s="23">
        <v>789.24851359999991</v>
      </c>
      <c r="P94" s="23">
        <v>889.98625300000003</v>
      </c>
      <c r="Q94" s="23">
        <v>934.73850569999888</v>
      </c>
      <c r="R94" s="23">
        <v>1010.0236679999999</v>
      </c>
      <c r="S94" s="23">
        <v>1025.7024719999979</v>
      </c>
      <c r="T94" s="23">
        <v>1090.5201457999997</v>
      </c>
      <c r="U94" s="23">
        <v>1163.7073905999998</v>
      </c>
      <c r="V94" s="23">
        <v>1237.4725876999989</v>
      </c>
      <c r="W94" s="23">
        <v>1339.8783678</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8.8673450000000004E-6</v>
      </c>
      <c r="D97" s="23">
        <v>8.9633870000000007E-6</v>
      </c>
      <c r="E97" s="23">
        <v>8.9011530000000002E-6</v>
      </c>
      <c r="F97" s="23">
        <v>8.9098659999999995E-6</v>
      </c>
      <c r="G97" s="23">
        <v>8.7597000000000002E-6</v>
      </c>
      <c r="H97" s="23">
        <v>1.0862712E-5</v>
      </c>
      <c r="I97" s="23">
        <v>1.5117086E-5</v>
      </c>
      <c r="J97" s="23">
        <v>2.1731046000000002E-5</v>
      </c>
      <c r="K97" s="23">
        <v>3.4876745999999997E-5</v>
      </c>
      <c r="L97" s="23">
        <v>4.121174E-5</v>
      </c>
      <c r="M97" s="23">
        <v>6.7411870000000002E-5</v>
      </c>
      <c r="N97" s="23">
        <v>149.16388000000001</v>
      </c>
      <c r="O97" s="23">
        <v>745.22850000000005</v>
      </c>
      <c r="P97" s="23">
        <v>731.91399999999999</v>
      </c>
      <c r="Q97" s="23">
        <v>1907.5317</v>
      </c>
      <c r="R97" s="23">
        <v>2610.7912999999999</v>
      </c>
      <c r="S97" s="23">
        <v>2536.7946999999999</v>
      </c>
      <c r="T97" s="23">
        <v>2570.2467999999999</v>
      </c>
      <c r="U97" s="23">
        <v>3102.9367999999999</v>
      </c>
      <c r="V97" s="23">
        <v>3031.7033999999999</v>
      </c>
      <c r="W97" s="23">
        <v>3093.1387</v>
      </c>
    </row>
    <row r="98" spans="1:25" s="26" customFormat="1">
      <c r="A98" s="27" t="s">
        <v>119</v>
      </c>
      <c r="B98" s="27" t="s">
        <v>68</v>
      </c>
      <c r="C98" s="23">
        <v>32.65447549999999</v>
      </c>
      <c r="D98" s="23">
        <v>73.594447599999995</v>
      </c>
      <c r="E98" s="23">
        <v>31.436023320342997</v>
      </c>
      <c r="F98" s="23">
        <v>1825.9759584707431</v>
      </c>
      <c r="G98" s="23">
        <v>4830.0068518227781</v>
      </c>
      <c r="H98" s="23">
        <v>4095.4467274312242</v>
      </c>
      <c r="I98" s="23">
        <v>4031.1721927021076</v>
      </c>
      <c r="J98" s="23">
        <v>4372.8006099182812</v>
      </c>
      <c r="K98" s="23">
        <v>6001.8285312890275</v>
      </c>
      <c r="L98" s="23">
        <v>6761.8008968076074</v>
      </c>
      <c r="M98" s="23">
        <v>7434.645541111724</v>
      </c>
      <c r="N98" s="23">
        <v>8585.2598628483265</v>
      </c>
      <c r="O98" s="23">
        <v>8161.4070397844898</v>
      </c>
      <c r="P98" s="23">
        <v>8066.2797770788493</v>
      </c>
      <c r="Q98" s="23">
        <v>9008.8959705040998</v>
      </c>
      <c r="R98" s="23">
        <v>10555.464690000001</v>
      </c>
      <c r="S98" s="23">
        <v>11104.61621</v>
      </c>
      <c r="T98" s="23">
        <v>10479.615339999998</v>
      </c>
      <c r="U98" s="23">
        <v>11529.931040000001</v>
      </c>
      <c r="V98" s="23">
        <v>11788.52515999999</v>
      </c>
      <c r="W98" s="23">
        <v>11880.83964</v>
      </c>
    </row>
    <row r="99" spans="1:25" s="26" customFormat="1">
      <c r="A99" s="27" t="s">
        <v>119</v>
      </c>
      <c r="B99" s="27" t="s">
        <v>72</v>
      </c>
      <c r="C99" s="23">
        <v>12.153298999999899</v>
      </c>
      <c r="D99" s="23">
        <v>16.189917300000001</v>
      </c>
      <c r="E99" s="23">
        <v>16.7010429699999</v>
      </c>
      <c r="F99" s="23">
        <v>36.986540499999997</v>
      </c>
      <c r="G99" s="23">
        <v>60.399325699999999</v>
      </c>
      <c r="H99" s="23">
        <v>83.703348299999902</v>
      </c>
      <c r="I99" s="23">
        <v>91.069235999999904</v>
      </c>
      <c r="J99" s="23">
        <v>105.033365</v>
      </c>
      <c r="K99" s="23">
        <v>151.251026</v>
      </c>
      <c r="L99" s="23">
        <v>178.77853999999999</v>
      </c>
      <c r="M99" s="23">
        <v>223.21744099999989</v>
      </c>
      <c r="N99" s="23">
        <v>238.44475</v>
      </c>
      <c r="O99" s="23">
        <v>270.81756799999999</v>
      </c>
      <c r="P99" s="23">
        <v>296.23115999999999</v>
      </c>
      <c r="Q99" s="23">
        <v>312.75898000000001</v>
      </c>
      <c r="R99" s="23">
        <v>334.42499000000004</v>
      </c>
      <c r="S99" s="23">
        <v>342.40980799999988</v>
      </c>
      <c r="T99" s="23">
        <v>363.31903999999997</v>
      </c>
      <c r="U99" s="23">
        <v>388.30417999999997</v>
      </c>
      <c r="V99" s="23">
        <v>410.73905999999999</v>
      </c>
      <c r="W99" s="23">
        <v>443.57714999999996</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33.534459106797996</v>
      </c>
      <c r="D102" s="23">
        <v>34.010194213456998</v>
      </c>
      <c r="E102" s="23">
        <v>34.696589264642</v>
      </c>
      <c r="F102" s="23">
        <v>39.212114223615004</v>
      </c>
      <c r="G102" s="23">
        <v>42.682306194241995</v>
      </c>
      <c r="H102" s="23">
        <v>41.901342675211005</v>
      </c>
      <c r="I102" s="23">
        <v>39.047139991358002</v>
      </c>
      <c r="J102" s="23">
        <v>38.711124536192003</v>
      </c>
      <c r="K102" s="23">
        <v>39.693913413137999</v>
      </c>
      <c r="L102" s="23">
        <v>38.497262095989903</v>
      </c>
      <c r="M102" s="23">
        <v>39.158111730294905</v>
      </c>
      <c r="N102" s="23">
        <v>38.849316762539999</v>
      </c>
      <c r="O102" s="23">
        <v>224.87305499999999</v>
      </c>
      <c r="P102" s="23">
        <v>225.16124299999998</v>
      </c>
      <c r="Q102" s="23">
        <v>1285.6355000000001</v>
      </c>
      <c r="R102" s="23">
        <v>1897.3794269999999</v>
      </c>
      <c r="S102" s="23">
        <v>1860.2833599999999</v>
      </c>
      <c r="T102" s="23">
        <v>1860.7584199999999</v>
      </c>
      <c r="U102" s="23">
        <v>1928.9552449999901</v>
      </c>
      <c r="V102" s="23">
        <v>1936.723197</v>
      </c>
      <c r="W102" s="23">
        <v>1942.8032469999998</v>
      </c>
    </row>
    <row r="103" spans="1:25" s="26" customFormat="1">
      <c r="A103" s="27" t="s">
        <v>120</v>
      </c>
      <c r="B103" s="27" t="s">
        <v>68</v>
      </c>
      <c r="C103" s="23">
        <v>49.898724000000001</v>
      </c>
      <c r="D103" s="23">
        <v>47.734809999999896</v>
      </c>
      <c r="E103" s="23">
        <v>16.690149092530998</v>
      </c>
      <c r="F103" s="23">
        <v>451.35751070712399</v>
      </c>
      <c r="G103" s="23">
        <v>467.00551141416696</v>
      </c>
      <c r="H103" s="23">
        <v>499.87965200724199</v>
      </c>
      <c r="I103" s="23">
        <v>313.48651227608798</v>
      </c>
      <c r="J103" s="23">
        <v>485.13905724722304</v>
      </c>
      <c r="K103" s="23">
        <v>590.77387760121803</v>
      </c>
      <c r="L103" s="23">
        <v>732.85676772580803</v>
      </c>
      <c r="M103" s="23">
        <v>1010.64492036708</v>
      </c>
      <c r="N103" s="23">
        <v>1132.6918789023759</v>
      </c>
      <c r="O103" s="23">
        <v>1074.66747548648</v>
      </c>
      <c r="P103" s="23">
        <v>1033.9623762474898</v>
      </c>
      <c r="Q103" s="23">
        <v>940.70913607701004</v>
      </c>
      <c r="R103" s="23">
        <v>815.78794661180007</v>
      </c>
      <c r="S103" s="23">
        <v>1695.32924</v>
      </c>
      <c r="T103" s="23">
        <v>1703.1546499999999</v>
      </c>
      <c r="U103" s="23">
        <v>1766.5163499999999</v>
      </c>
      <c r="V103" s="23">
        <v>1758.6058600000001</v>
      </c>
      <c r="W103" s="23">
        <v>1850.7746999999999</v>
      </c>
    </row>
    <row r="104" spans="1:25">
      <c r="A104" s="27" t="s">
        <v>120</v>
      </c>
      <c r="B104" s="27" t="s">
        <v>72</v>
      </c>
      <c r="C104" s="23">
        <v>5.1146942299999996</v>
      </c>
      <c r="D104" s="23">
        <v>7.1148304999999992</v>
      </c>
      <c r="E104" s="23">
        <v>11.051317099999999</v>
      </c>
      <c r="F104" s="23">
        <v>19.133883300000001</v>
      </c>
      <c r="G104" s="23">
        <v>30.115818399999988</v>
      </c>
      <c r="H104" s="23">
        <v>41.669848400000006</v>
      </c>
      <c r="I104" s="23">
        <v>50.315817699999897</v>
      </c>
      <c r="J104" s="23">
        <v>62.092123999999998</v>
      </c>
      <c r="K104" s="23">
        <v>86.677538999999996</v>
      </c>
      <c r="L104" s="23">
        <v>96.243445000000008</v>
      </c>
      <c r="M104" s="23">
        <v>130.17818</v>
      </c>
      <c r="N104" s="23">
        <v>152.94547</v>
      </c>
      <c r="O104" s="23">
        <v>174.683932</v>
      </c>
      <c r="P104" s="23">
        <v>209.22890899999999</v>
      </c>
      <c r="Q104" s="23">
        <v>210.61544399999889</v>
      </c>
      <c r="R104" s="23">
        <v>232.92495600000001</v>
      </c>
      <c r="S104" s="23">
        <v>238.79510499999898</v>
      </c>
      <c r="T104" s="23">
        <v>254.90454600000001</v>
      </c>
      <c r="U104" s="23">
        <v>274.24086599999998</v>
      </c>
      <c r="V104" s="23">
        <v>296.05179799999996</v>
      </c>
      <c r="W104" s="23">
        <v>315.59403599999996</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49.743335888680797</v>
      </c>
      <c r="D107" s="23">
        <v>51.946034112938996</v>
      </c>
      <c r="E107" s="23">
        <v>47.981300018122901</v>
      </c>
      <c r="F107" s="23">
        <v>55.100569835619403</v>
      </c>
      <c r="G107" s="23">
        <v>65.591377908809903</v>
      </c>
      <c r="H107" s="23">
        <v>62.794402867048902</v>
      </c>
      <c r="I107" s="23">
        <v>51.202431934648004</v>
      </c>
      <c r="J107" s="23">
        <v>45.263159983344998</v>
      </c>
      <c r="K107" s="23">
        <v>49.107093946339994</v>
      </c>
      <c r="L107" s="23">
        <v>50.845448504139902</v>
      </c>
      <c r="M107" s="23">
        <v>51.054711769469897</v>
      </c>
      <c r="N107" s="23">
        <v>46.682952540399896</v>
      </c>
      <c r="O107" s="23">
        <v>9.2321942259799989</v>
      </c>
      <c r="P107" s="23">
        <v>9.0012334460959895</v>
      </c>
      <c r="Q107" s="23">
        <v>9.3461979642570014</v>
      </c>
      <c r="R107" s="23">
        <v>9.2272551810149999</v>
      </c>
      <c r="S107" s="23">
        <v>8.3700667071000012</v>
      </c>
      <c r="T107" s="23">
        <v>8.47178105329</v>
      </c>
      <c r="U107" s="23">
        <v>8.3250851392200005</v>
      </c>
      <c r="V107" s="23">
        <v>8.1053050961000004</v>
      </c>
      <c r="W107" s="23">
        <v>8.4311343493000006</v>
      </c>
    </row>
    <row r="108" spans="1:25">
      <c r="A108" s="27" t="s">
        <v>121</v>
      </c>
      <c r="B108" s="27" t="s">
        <v>68</v>
      </c>
      <c r="C108" s="23">
        <v>0</v>
      </c>
      <c r="D108" s="23">
        <v>0</v>
      </c>
      <c r="E108" s="23">
        <v>1.1043193E-5</v>
      </c>
      <c r="F108" s="23">
        <v>1.3755184999999901E-5</v>
      </c>
      <c r="G108" s="23">
        <v>1.36661349999999E-5</v>
      </c>
      <c r="H108" s="23">
        <v>1.6912419999999999E-5</v>
      </c>
      <c r="I108" s="23">
        <v>1.5847121E-5</v>
      </c>
      <c r="J108" s="23">
        <v>1.6471706E-5</v>
      </c>
      <c r="K108" s="23">
        <v>2.1149033000000001E-5</v>
      </c>
      <c r="L108" s="23">
        <v>3.1717383999999998E-5</v>
      </c>
      <c r="M108" s="23">
        <v>97.040809999999993</v>
      </c>
      <c r="N108" s="23">
        <v>1673.2230999999999</v>
      </c>
      <c r="O108" s="23">
        <v>1655.7874999999999</v>
      </c>
      <c r="P108" s="23">
        <v>1785.3825999999999</v>
      </c>
      <c r="Q108" s="23">
        <v>1748.7113999999999</v>
      </c>
      <c r="R108" s="23">
        <v>1743.0588</v>
      </c>
      <c r="S108" s="23">
        <v>2202.0351999999998</v>
      </c>
      <c r="T108" s="23">
        <v>2213.0084999999999</v>
      </c>
      <c r="U108" s="23">
        <v>3276.2459999999901</v>
      </c>
      <c r="V108" s="23">
        <v>3019.5374000000002</v>
      </c>
      <c r="W108" s="23">
        <v>3435.558</v>
      </c>
    </row>
    <row r="109" spans="1:25">
      <c r="A109" s="27" t="s">
        <v>121</v>
      </c>
      <c r="B109" s="27" t="s">
        <v>72</v>
      </c>
      <c r="C109" s="23">
        <v>7.4479142500000002</v>
      </c>
      <c r="D109" s="23">
        <v>12.034551199999999</v>
      </c>
      <c r="E109" s="23">
        <v>16.1573289399999</v>
      </c>
      <c r="F109" s="23">
        <v>26.781694899999991</v>
      </c>
      <c r="G109" s="23">
        <v>45.307047399999988</v>
      </c>
      <c r="H109" s="23">
        <v>60.923209299999996</v>
      </c>
      <c r="I109" s="23">
        <v>65.996414000000001</v>
      </c>
      <c r="J109" s="23">
        <v>75.609097599999998</v>
      </c>
      <c r="K109" s="23">
        <v>116.67903200000001</v>
      </c>
      <c r="L109" s="23">
        <v>144.96208799999999</v>
      </c>
      <c r="M109" s="23">
        <v>194.4851699999999</v>
      </c>
      <c r="N109" s="23">
        <v>203.42048199999988</v>
      </c>
      <c r="O109" s="23">
        <v>236.0761619999999</v>
      </c>
      <c r="P109" s="23">
        <v>264.09734200000003</v>
      </c>
      <c r="Q109" s="23">
        <v>286.62918999999999</v>
      </c>
      <c r="R109" s="23">
        <v>310.79934300000002</v>
      </c>
      <c r="S109" s="23">
        <v>311.57009799999901</v>
      </c>
      <c r="T109" s="23">
        <v>333.60525000000001</v>
      </c>
      <c r="U109" s="23">
        <v>358.42138399999988</v>
      </c>
      <c r="V109" s="23">
        <v>379.002579999999</v>
      </c>
      <c r="W109" s="23">
        <v>423.19174599999997</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134.963268097086</v>
      </c>
      <c r="D112" s="23">
        <v>139.40894683211289</v>
      </c>
      <c r="E112" s="23">
        <v>142.20892895159102</v>
      </c>
      <c r="F112" s="23">
        <v>142.10368792893399</v>
      </c>
      <c r="G112" s="23">
        <v>159.545458930922</v>
      </c>
      <c r="H112" s="23">
        <v>154.13375087955902</v>
      </c>
      <c r="I112" s="23">
        <v>129.60451459183591</v>
      </c>
      <c r="J112" s="23">
        <v>117.27334073671999</v>
      </c>
      <c r="K112" s="23">
        <v>122.80682094299401</v>
      </c>
      <c r="L112" s="23">
        <v>124.09669982597001</v>
      </c>
      <c r="M112" s="23">
        <v>561.91764699999999</v>
      </c>
      <c r="N112" s="23">
        <v>628.58911099999989</v>
      </c>
      <c r="O112" s="23">
        <v>626.65964499999995</v>
      </c>
      <c r="P112" s="23">
        <v>592.94911400000001</v>
      </c>
      <c r="Q112" s="23">
        <v>596.13813000000005</v>
      </c>
      <c r="R112" s="23">
        <v>832.41291999999999</v>
      </c>
      <c r="S112" s="23">
        <v>824.97843</v>
      </c>
      <c r="T112" s="23">
        <v>818.89714000000004</v>
      </c>
      <c r="U112" s="23">
        <v>1456.15922</v>
      </c>
      <c r="V112" s="23">
        <v>1436.0179799999999</v>
      </c>
      <c r="W112" s="23">
        <v>2345.6052159999999</v>
      </c>
    </row>
    <row r="113" spans="1:23">
      <c r="A113" s="27" t="s">
        <v>122</v>
      </c>
      <c r="B113" s="27" t="s">
        <v>68</v>
      </c>
      <c r="C113" s="23">
        <v>0</v>
      </c>
      <c r="D113" s="23">
        <v>0</v>
      </c>
      <c r="E113" s="23">
        <v>8.2374720000000004E-6</v>
      </c>
      <c r="F113" s="23">
        <v>8.0602650000000007E-6</v>
      </c>
      <c r="G113" s="23">
        <v>8.1815480000000008E-6</v>
      </c>
      <c r="H113" s="23">
        <v>9.8156100000000004E-6</v>
      </c>
      <c r="I113" s="23">
        <v>9.754371E-6</v>
      </c>
      <c r="J113" s="23">
        <v>9.9134529999999905E-6</v>
      </c>
      <c r="K113" s="23">
        <v>1.021948E-5</v>
      </c>
      <c r="L113" s="23">
        <v>1.1070188999999999E-5</v>
      </c>
      <c r="M113" s="23">
        <v>1.2682201499999999E-5</v>
      </c>
      <c r="N113" s="23">
        <v>2.2466454999999999E-5</v>
      </c>
      <c r="O113" s="23">
        <v>2.2014600999999899E-5</v>
      </c>
      <c r="P113" s="23">
        <v>2.2574130999999999E-5</v>
      </c>
      <c r="Q113" s="23">
        <v>2.4424405999999999E-5</v>
      </c>
      <c r="R113" s="23">
        <v>2.5368289999999998E-5</v>
      </c>
      <c r="S113" s="23">
        <v>3.28873299999999E-5</v>
      </c>
      <c r="T113" s="23">
        <v>3.3027666999999999E-5</v>
      </c>
      <c r="U113" s="23">
        <v>3.4439664999999999E-5</v>
      </c>
      <c r="V113" s="23">
        <v>3.5147644999999998E-5</v>
      </c>
      <c r="W113" s="23">
        <v>4.4544209999999899E-5</v>
      </c>
    </row>
    <row r="114" spans="1:23">
      <c r="A114" s="27" t="s">
        <v>122</v>
      </c>
      <c r="B114" s="27" t="s">
        <v>72</v>
      </c>
      <c r="C114" s="23">
        <v>7.6865478999999999</v>
      </c>
      <c r="D114" s="23">
        <v>13.956393779999999</v>
      </c>
      <c r="E114" s="23">
        <v>18.236244800000001</v>
      </c>
      <c r="F114" s="23">
        <v>22.240787349999998</v>
      </c>
      <c r="G114" s="23">
        <v>30.147727100000001</v>
      </c>
      <c r="H114" s="23">
        <v>36.194731499999996</v>
      </c>
      <c r="I114" s="23">
        <v>36.055527300000001</v>
      </c>
      <c r="J114" s="23">
        <v>40.835462999999997</v>
      </c>
      <c r="K114" s="23">
        <v>53.931438700000001</v>
      </c>
      <c r="L114" s="23">
        <v>62.787981799999997</v>
      </c>
      <c r="M114" s="23">
        <v>80.192878000000007</v>
      </c>
      <c r="N114" s="23">
        <v>79.721660999999997</v>
      </c>
      <c r="O114" s="23">
        <v>88.870803999999993</v>
      </c>
      <c r="P114" s="23">
        <v>98.902096</v>
      </c>
      <c r="Q114" s="23">
        <v>102.5469489999999</v>
      </c>
      <c r="R114" s="23">
        <v>108.2550379999999</v>
      </c>
      <c r="S114" s="23">
        <v>112.21837999999991</v>
      </c>
      <c r="T114" s="23">
        <v>116.3530669999999</v>
      </c>
      <c r="U114" s="23">
        <v>119.446331</v>
      </c>
      <c r="V114" s="23">
        <v>128.37297899999999</v>
      </c>
      <c r="W114" s="23">
        <v>132.62969200000001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8.8936299999999994E-6</v>
      </c>
      <c r="D117" s="23">
        <v>9.2752819999999999E-6</v>
      </c>
      <c r="E117" s="23">
        <v>9.1140054999999995E-6</v>
      </c>
      <c r="F117" s="23">
        <v>9.2142189999999993E-6</v>
      </c>
      <c r="G117" s="23">
        <v>9.4758989999999906E-6</v>
      </c>
      <c r="H117" s="23">
        <v>1.2650472E-5</v>
      </c>
      <c r="I117" s="23">
        <v>1.6251789999999998E-5</v>
      </c>
      <c r="J117" s="23">
        <v>1.7898660999999999E-5</v>
      </c>
      <c r="K117" s="23">
        <v>1.7843064E-5</v>
      </c>
      <c r="L117" s="23">
        <v>3.9968705000000003E-5</v>
      </c>
      <c r="M117" s="23">
        <v>4.2030159999999898E-5</v>
      </c>
      <c r="N117" s="23">
        <v>3.8479149999999999E-5</v>
      </c>
      <c r="O117" s="23">
        <v>3.8719851999999997E-5</v>
      </c>
      <c r="P117" s="23">
        <v>4.3669693999999902E-5</v>
      </c>
      <c r="Q117" s="23">
        <v>4.2866934000000001E-5</v>
      </c>
      <c r="R117" s="23">
        <v>4.3955999999999997E-5</v>
      </c>
      <c r="S117" s="23">
        <v>5.4555887000000002E-5</v>
      </c>
      <c r="T117" s="23">
        <v>5.2617680000000001E-5</v>
      </c>
      <c r="U117" s="23">
        <v>7.0301800000000005E-5</v>
      </c>
      <c r="V117" s="23">
        <v>8.1048455999999995E-5</v>
      </c>
      <c r="W117" s="23">
        <v>8.7042884999999999E-5</v>
      </c>
    </row>
    <row r="118" spans="1:23">
      <c r="A118" s="27" t="s">
        <v>123</v>
      </c>
      <c r="B118" s="27" t="s">
        <v>68</v>
      </c>
      <c r="C118" s="23">
        <v>0</v>
      </c>
      <c r="D118" s="23">
        <v>0</v>
      </c>
      <c r="E118" s="23">
        <v>2.3463472499999998E-5</v>
      </c>
      <c r="F118" s="23">
        <v>2.5128258999999999E-5</v>
      </c>
      <c r="G118" s="23">
        <v>2.8893743999999998E-5</v>
      </c>
      <c r="H118" s="23">
        <v>3.0759812500000001E-5</v>
      </c>
      <c r="I118" s="23">
        <v>3.2007086999999998E-5</v>
      </c>
      <c r="J118" s="23">
        <v>3.4227012000000002E-5</v>
      </c>
      <c r="K118" s="23">
        <v>3.6345946E-5</v>
      </c>
      <c r="L118" s="23">
        <v>4.3622662999999895E-5</v>
      </c>
      <c r="M118" s="23">
        <v>5.8508568999999999E-5</v>
      </c>
      <c r="N118" s="23">
        <v>2.3924870000000001E-4</v>
      </c>
      <c r="O118" s="23">
        <v>2.4387414999999999E-4</v>
      </c>
      <c r="P118" s="23">
        <v>2.5582570000000002E-4</v>
      </c>
      <c r="Q118" s="23">
        <v>404.87216592299995</v>
      </c>
      <c r="R118" s="23">
        <v>400.25763932799998</v>
      </c>
      <c r="S118" s="23">
        <v>1069.1431099999991</v>
      </c>
      <c r="T118" s="23">
        <v>1058.4243300000001</v>
      </c>
      <c r="U118" s="23">
        <v>1782.99515</v>
      </c>
      <c r="V118" s="23">
        <v>2030.9444600000002</v>
      </c>
      <c r="W118" s="23">
        <v>2419.4568600000002</v>
      </c>
    </row>
    <row r="119" spans="1:23">
      <c r="A119" s="27" t="s">
        <v>123</v>
      </c>
      <c r="B119" s="27" t="s">
        <v>72</v>
      </c>
      <c r="C119" s="23">
        <v>0.17290220599999997</v>
      </c>
      <c r="D119" s="23">
        <v>0.57291736699999996</v>
      </c>
      <c r="E119" s="23">
        <v>0.47249115000000003</v>
      </c>
      <c r="F119" s="23">
        <v>1.0515105499999902</v>
      </c>
      <c r="G119" s="23">
        <v>2.1522554999999999</v>
      </c>
      <c r="H119" s="23">
        <v>3.51821874</v>
      </c>
      <c r="I119" s="23">
        <v>5.9195246800000003</v>
      </c>
      <c r="J119" s="23">
        <v>6.5404197999999987</v>
      </c>
      <c r="K119" s="23">
        <v>8.6423879499999998</v>
      </c>
      <c r="L119" s="23">
        <v>11.978320499999999</v>
      </c>
      <c r="M119" s="23">
        <v>15.200927700000001</v>
      </c>
      <c r="N119" s="23">
        <v>16.611967099999898</v>
      </c>
      <c r="O119" s="23">
        <v>18.800047599999999</v>
      </c>
      <c r="P119" s="23">
        <v>21.526746000000003</v>
      </c>
      <c r="Q119" s="23">
        <v>22.187942700000001</v>
      </c>
      <c r="R119" s="23">
        <v>23.619340999999999</v>
      </c>
      <c r="S119" s="23">
        <v>20.709080999999998</v>
      </c>
      <c r="T119" s="23">
        <v>22.338242799999989</v>
      </c>
      <c r="U119" s="23">
        <v>23.2946296</v>
      </c>
      <c r="V119" s="23">
        <v>23.306170700000003</v>
      </c>
      <c r="W119" s="23">
        <v>24.8857438</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19806.236613065721</v>
      </c>
      <c r="D124" s="23">
        <v>22075.833389518419</v>
      </c>
      <c r="E124" s="23">
        <v>24597.931037488241</v>
      </c>
      <c r="F124" s="23">
        <v>24495.268554671646</v>
      </c>
      <c r="G124" s="23">
        <v>26121.435659180537</v>
      </c>
      <c r="H124" s="23">
        <v>29145.570966345171</v>
      </c>
      <c r="I124" s="23">
        <v>31443.351155183154</v>
      </c>
      <c r="J124" s="23">
        <v>31387.281818970714</v>
      </c>
      <c r="K124" s="23">
        <v>33792.634825351917</v>
      </c>
      <c r="L124" s="23">
        <v>36138.215170187068</v>
      </c>
      <c r="M124" s="23">
        <v>37766.419886112824</v>
      </c>
      <c r="N124" s="23">
        <v>40004.570286065471</v>
      </c>
      <c r="O124" s="23">
        <v>38463.274623543359</v>
      </c>
      <c r="P124" s="23">
        <v>39796.527683141183</v>
      </c>
      <c r="Q124" s="23">
        <v>43088.430574602397</v>
      </c>
      <c r="R124" s="23">
        <v>45055.843588588621</v>
      </c>
      <c r="S124" s="23">
        <v>43940.287748327377</v>
      </c>
      <c r="T124" s="23">
        <v>46671.944573509514</v>
      </c>
      <c r="U124" s="23">
        <v>49638.405706066114</v>
      </c>
      <c r="V124" s="23">
        <v>51514.87709494467</v>
      </c>
      <c r="W124" s="23">
        <v>53855.694706583359</v>
      </c>
    </row>
    <row r="125" spans="1:23">
      <c r="A125" s="27" t="s">
        <v>36</v>
      </c>
      <c r="B125" s="27" t="s">
        <v>73</v>
      </c>
      <c r="C125" s="23">
        <v>247.8193059535011</v>
      </c>
      <c r="D125" s="23">
        <v>292.21610851489305</v>
      </c>
      <c r="E125" s="23">
        <v>337.01856720728375</v>
      </c>
      <c r="F125" s="23">
        <v>383.52757117649526</v>
      </c>
      <c r="G125" s="23">
        <v>439.44057560360932</v>
      </c>
      <c r="H125" s="23">
        <v>507.26793278903125</v>
      </c>
      <c r="I125" s="23">
        <v>566.89945588121736</v>
      </c>
      <c r="J125" s="23">
        <v>550.72319883181433</v>
      </c>
      <c r="K125" s="23">
        <v>660.59808094375649</v>
      </c>
      <c r="L125" s="23">
        <v>756.90628978998791</v>
      </c>
      <c r="M125" s="23">
        <v>903.63787937960456</v>
      </c>
      <c r="N125" s="23">
        <v>1022.2201231219786</v>
      </c>
      <c r="O125" s="23">
        <v>1108.5823299265267</v>
      </c>
      <c r="P125" s="23">
        <v>1178.054583655211</v>
      </c>
      <c r="Q125" s="23">
        <v>1238.6915078978243</v>
      </c>
      <c r="R125" s="23">
        <v>1292.3624076694548</v>
      </c>
      <c r="S125" s="23">
        <v>1213.8100697374102</v>
      </c>
      <c r="T125" s="23">
        <v>1345.9258528393918</v>
      </c>
      <c r="U125" s="23">
        <v>1381.0283071923864</v>
      </c>
      <c r="V125" s="23">
        <v>1419.2538629045905</v>
      </c>
      <c r="W125" s="23">
        <v>1451.8232068351049</v>
      </c>
    </row>
    <row r="126" spans="1:23">
      <c r="A126" s="27" t="s">
        <v>36</v>
      </c>
      <c r="B126" s="27" t="s">
        <v>74</v>
      </c>
      <c r="C126" s="23">
        <v>247.80125992003249</v>
      </c>
      <c r="D126" s="23">
        <v>292.33645415198032</v>
      </c>
      <c r="E126" s="23">
        <v>337.01877813717584</v>
      </c>
      <c r="F126" s="23">
        <v>383.84497496906948</v>
      </c>
      <c r="G126" s="23">
        <v>439.88145792239879</v>
      </c>
      <c r="H126" s="23">
        <v>507.04929491196026</v>
      </c>
      <c r="I126" s="23">
        <v>566.7005147515365</v>
      </c>
      <c r="J126" s="23">
        <v>550.88107924829444</v>
      </c>
      <c r="K126" s="23">
        <v>660.44874983319664</v>
      </c>
      <c r="L126" s="23">
        <v>754.80953522907259</v>
      </c>
      <c r="M126" s="23">
        <v>902.32356633926884</v>
      </c>
      <c r="N126" s="23">
        <v>1021.5283585808374</v>
      </c>
      <c r="O126" s="23">
        <v>1106.8945016450957</v>
      </c>
      <c r="P126" s="23">
        <v>1175.161408143777</v>
      </c>
      <c r="Q126" s="23">
        <v>1238.0402182583555</v>
      </c>
      <c r="R126" s="23">
        <v>1292.8986420192844</v>
      </c>
      <c r="S126" s="23">
        <v>1212.1652278086751</v>
      </c>
      <c r="T126" s="23">
        <v>1344.6354956821172</v>
      </c>
      <c r="U126" s="23">
        <v>1376.7537217172073</v>
      </c>
      <c r="V126" s="23">
        <v>1416.5772757901257</v>
      </c>
      <c r="W126" s="23">
        <v>1450.273536621643</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5673.3702802901917</v>
      </c>
      <c r="D129" s="23">
        <v>6412.8926803265222</v>
      </c>
      <c r="E129" s="23">
        <v>6878.7594630744607</v>
      </c>
      <c r="F129" s="23">
        <v>6856.1855623301044</v>
      </c>
      <c r="G129" s="23">
        <v>7147.0409965138406</v>
      </c>
      <c r="H129" s="23">
        <v>8117.8475296889401</v>
      </c>
      <c r="I129" s="23">
        <v>8486.9164116403845</v>
      </c>
      <c r="J129" s="23">
        <v>8465.0737981697439</v>
      </c>
      <c r="K129" s="23">
        <v>8806.4977910798498</v>
      </c>
      <c r="L129" s="23">
        <v>9589.46958948274</v>
      </c>
      <c r="M129" s="23">
        <v>10407.738843976205</v>
      </c>
      <c r="N129" s="23">
        <v>10917.321413691603</v>
      </c>
      <c r="O129" s="23">
        <v>10646.708647931453</v>
      </c>
      <c r="P129" s="23">
        <v>10920.388279970379</v>
      </c>
      <c r="Q129" s="23">
        <v>12130.540679473186</v>
      </c>
      <c r="R129" s="23">
        <v>12541.61295497478</v>
      </c>
      <c r="S129" s="23">
        <v>12451.462623086392</v>
      </c>
      <c r="T129" s="23">
        <v>12772.528203680709</v>
      </c>
      <c r="U129" s="23">
        <v>13777.200070385868</v>
      </c>
      <c r="V129" s="23">
        <v>14863.43555087451</v>
      </c>
      <c r="W129" s="23">
        <v>15368.111061093539</v>
      </c>
    </row>
    <row r="130" spans="1:23">
      <c r="A130" s="27" t="s">
        <v>119</v>
      </c>
      <c r="B130" s="27" t="s">
        <v>73</v>
      </c>
      <c r="C130" s="23">
        <v>92.988039899609106</v>
      </c>
      <c r="D130" s="23">
        <v>105.20601076254</v>
      </c>
      <c r="E130" s="23">
        <v>120.38619711386799</v>
      </c>
      <c r="F130" s="23">
        <v>140.01364426115401</v>
      </c>
      <c r="G130" s="23">
        <v>164.170734954642</v>
      </c>
      <c r="H130" s="23">
        <v>191.66774838359001</v>
      </c>
      <c r="I130" s="23">
        <v>212.137576097736</v>
      </c>
      <c r="J130" s="23">
        <v>202.385198162785</v>
      </c>
      <c r="K130" s="23">
        <v>238.23907736048801</v>
      </c>
      <c r="L130" s="23">
        <v>269.553326730609</v>
      </c>
      <c r="M130" s="23">
        <v>316.62606855982301</v>
      </c>
      <c r="N130" s="23">
        <v>352.99662023752501</v>
      </c>
      <c r="O130" s="23">
        <v>376.72317178057102</v>
      </c>
      <c r="P130" s="23">
        <v>398.10226294277999</v>
      </c>
      <c r="Q130" s="23">
        <v>416.34509107238603</v>
      </c>
      <c r="R130" s="23">
        <v>434.63611905910801</v>
      </c>
      <c r="S130" s="23">
        <v>406.62898477235399</v>
      </c>
      <c r="T130" s="23">
        <v>444.81591109424102</v>
      </c>
      <c r="U130" s="23">
        <v>455.85755066687602</v>
      </c>
      <c r="V130" s="23">
        <v>466.58477711317101</v>
      </c>
      <c r="W130" s="23">
        <v>477.69001614788698</v>
      </c>
    </row>
    <row r="131" spans="1:23">
      <c r="A131" s="27" t="s">
        <v>119</v>
      </c>
      <c r="B131" s="27" t="s">
        <v>74</v>
      </c>
      <c r="C131" s="23">
        <v>92.992933336111903</v>
      </c>
      <c r="D131" s="23">
        <v>105.22173727799</v>
      </c>
      <c r="E131" s="23">
        <v>120.408787423614</v>
      </c>
      <c r="F131" s="23">
        <v>140.18538132772801</v>
      </c>
      <c r="G131" s="23">
        <v>164.322465879303</v>
      </c>
      <c r="H131" s="23">
        <v>191.44494326743799</v>
      </c>
      <c r="I131" s="23">
        <v>212.08346098278699</v>
      </c>
      <c r="J131" s="23">
        <v>202.63093949226399</v>
      </c>
      <c r="K131" s="23">
        <v>238.233761810224</v>
      </c>
      <c r="L131" s="23">
        <v>268.56262662933102</v>
      </c>
      <c r="M131" s="23">
        <v>316.28723678898803</v>
      </c>
      <c r="N131" s="23">
        <v>352.87128932042498</v>
      </c>
      <c r="O131" s="23">
        <v>375.65124672184203</v>
      </c>
      <c r="P131" s="23">
        <v>397.16379687352998</v>
      </c>
      <c r="Q131" s="23">
        <v>415.80242951660102</v>
      </c>
      <c r="R131" s="23">
        <v>434.66185557758803</v>
      </c>
      <c r="S131" s="23">
        <v>406.215611245172</v>
      </c>
      <c r="T131" s="23">
        <v>444.29518344487502</v>
      </c>
      <c r="U131" s="23">
        <v>454.3227822147</v>
      </c>
      <c r="V131" s="23">
        <v>465.73107569569999</v>
      </c>
      <c r="W131" s="23">
        <v>477.20674230709102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6191.6311731472142</v>
      </c>
      <c r="D134" s="23">
        <v>6950.4968696580545</v>
      </c>
      <c r="E134" s="23">
        <v>7496.9969104361799</v>
      </c>
      <c r="F134" s="23">
        <v>7477.3729262939505</v>
      </c>
      <c r="G134" s="23">
        <v>8009.6546705601904</v>
      </c>
      <c r="H134" s="23">
        <v>8825.3219262112689</v>
      </c>
      <c r="I134" s="23">
        <v>9335.8640280973505</v>
      </c>
      <c r="J134" s="23">
        <v>8917.4125180638803</v>
      </c>
      <c r="K134" s="23">
        <v>9921.0820115827701</v>
      </c>
      <c r="L134" s="23">
        <v>10593.0797456367</v>
      </c>
      <c r="M134" s="23">
        <v>11430.45272779896</v>
      </c>
      <c r="N134" s="23">
        <v>11909.1828901467</v>
      </c>
      <c r="O134" s="23">
        <v>11788.78445270418</v>
      </c>
      <c r="P134" s="23">
        <v>12528.1936216453</v>
      </c>
      <c r="Q134" s="23">
        <v>13627.169346747551</v>
      </c>
      <c r="R134" s="23">
        <v>14173.03659299159</v>
      </c>
      <c r="S134" s="23">
        <v>13300.385846104091</v>
      </c>
      <c r="T134" s="23">
        <v>14603.499711757011</v>
      </c>
      <c r="U134" s="23">
        <v>15383.71554658049</v>
      </c>
      <c r="V134" s="23">
        <v>16303.87403319897</v>
      </c>
      <c r="W134" s="23">
        <v>16628.10761608871</v>
      </c>
    </row>
    <row r="135" spans="1:23">
      <c r="A135" s="27" t="s">
        <v>120</v>
      </c>
      <c r="B135" s="27" t="s">
        <v>73</v>
      </c>
      <c r="C135" s="23">
        <v>47.165483141737901</v>
      </c>
      <c r="D135" s="23">
        <v>52.857142295466801</v>
      </c>
      <c r="E135" s="23">
        <v>61.586593785634498</v>
      </c>
      <c r="F135" s="23">
        <v>73.001664272251304</v>
      </c>
      <c r="G135" s="23">
        <v>85.391268673262402</v>
      </c>
      <c r="H135" s="23">
        <v>99.9046572689453</v>
      </c>
      <c r="I135" s="23">
        <v>111.977703184155</v>
      </c>
      <c r="J135" s="23">
        <v>108.837907069731</v>
      </c>
      <c r="K135" s="23">
        <v>129.36745434672099</v>
      </c>
      <c r="L135" s="23">
        <v>153.32851194625701</v>
      </c>
      <c r="M135" s="23">
        <v>190.119185118595</v>
      </c>
      <c r="N135" s="23">
        <v>222.11748211136501</v>
      </c>
      <c r="O135" s="23">
        <v>246.48172467285499</v>
      </c>
      <c r="P135" s="23">
        <v>267.18728676247702</v>
      </c>
      <c r="Q135" s="23">
        <v>285.661723339221</v>
      </c>
      <c r="R135" s="23">
        <v>301.04952732417598</v>
      </c>
      <c r="S135" s="23">
        <v>286.09327580497398</v>
      </c>
      <c r="T135" s="23">
        <v>322.15756085863899</v>
      </c>
      <c r="U135" s="23">
        <v>335.97332998666099</v>
      </c>
      <c r="V135" s="23">
        <v>346.92329669569102</v>
      </c>
      <c r="W135" s="23">
        <v>359.10951991892898</v>
      </c>
    </row>
    <row r="136" spans="1:23">
      <c r="A136" s="27" t="s">
        <v>120</v>
      </c>
      <c r="B136" s="27" t="s">
        <v>74</v>
      </c>
      <c r="C136" s="23">
        <v>47.181310418801097</v>
      </c>
      <c r="D136" s="23">
        <v>52.8689813922635</v>
      </c>
      <c r="E136" s="23">
        <v>61.545699307666702</v>
      </c>
      <c r="F136" s="23">
        <v>73.009944010406002</v>
      </c>
      <c r="G136" s="23">
        <v>85.460977616622202</v>
      </c>
      <c r="H136" s="23">
        <v>99.8716397750174</v>
      </c>
      <c r="I136" s="23">
        <v>111.99214881893801</v>
      </c>
      <c r="J136" s="23">
        <v>108.866327728049</v>
      </c>
      <c r="K136" s="23">
        <v>129.34894359226601</v>
      </c>
      <c r="L136" s="23">
        <v>153.049580970802</v>
      </c>
      <c r="M136" s="23">
        <v>189.76944623505</v>
      </c>
      <c r="N136" s="23">
        <v>221.85842001363801</v>
      </c>
      <c r="O136" s="23">
        <v>246.02529015819101</v>
      </c>
      <c r="P136" s="23">
        <v>266.50628945985</v>
      </c>
      <c r="Q136" s="23">
        <v>285.351793661665</v>
      </c>
      <c r="R136" s="23">
        <v>301.04785559651799</v>
      </c>
      <c r="S136" s="23">
        <v>285.83438181719202</v>
      </c>
      <c r="T136" s="23">
        <v>321.97301697137402</v>
      </c>
      <c r="U136" s="23">
        <v>334.97518345031102</v>
      </c>
      <c r="V136" s="23">
        <v>346.27190023395599</v>
      </c>
      <c r="W136" s="23">
        <v>358.78068608185998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4717.7407421976986</v>
      </c>
      <c r="D139" s="23">
        <v>5389.6612774561763</v>
      </c>
      <c r="E139" s="23">
        <v>6621.4762071418645</v>
      </c>
      <c r="F139" s="23">
        <v>6691.2049462054893</v>
      </c>
      <c r="G139" s="23">
        <v>7422.0690490935394</v>
      </c>
      <c r="H139" s="23">
        <v>8509.162060036997</v>
      </c>
      <c r="I139" s="23">
        <v>9599.0492153847663</v>
      </c>
      <c r="J139" s="23">
        <v>9982.8764421642663</v>
      </c>
      <c r="K139" s="23">
        <v>10738.001147914028</v>
      </c>
      <c r="L139" s="23">
        <v>11462.608545833347</v>
      </c>
      <c r="M139" s="23">
        <v>11436.906869403907</v>
      </c>
      <c r="N139" s="23">
        <v>12445.923983310215</v>
      </c>
      <c r="O139" s="23">
        <v>11490.323228496185</v>
      </c>
      <c r="P139" s="23">
        <v>11742.047296235551</v>
      </c>
      <c r="Q139" s="23">
        <v>12540.697617983398</v>
      </c>
      <c r="R139" s="23">
        <v>13233.227370051543</v>
      </c>
      <c r="S139" s="23">
        <v>13060.581678244809</v>
      </c>
      <c r="T139" s="23">
        <v>13883.319858389999</v>
      </c>
      <c r="U139" s="23">
        <v>14811.021500855913</v>
      </c>
      <c r="V139" s="23">
        <v>14753.016147683489</v>
      </c>
      <c r="W139" s="23">
        <v>16001.503276887121</v>
      </c>
    </row>
    <row r="140" spans="1:23">
      <c r="A140" s="27" t="s">
        <v>121</v>
      </c>
      <c r="B140" s="27" t="s">
        <v>73</v>
      </c>
      <c r="C140" s="23">
        <v>53.308897972223797</v>
      </c>
      <c r="D140" s="23">
        <v>64.682695707791495</v>
      </c>
      <c r="E140" s="23">
        <v>75.716245844259504</v>
      </c>
      <c r="F140" s="23">
        <v>87.717340154480695</v>
      </c>
      <c r="G140" s="23">
        <v>103.321404889264</v>
      </c>
      <c r="H140" s="23">
        <v>123.42685233584599</v>
      </c>
      <c r="I140" s="23">
        <v>144.28038821708901</v>
      </c>
      <c r="J140" s="23">
        <v>146.381563891464</v>
      </c>
      <c r="K140" s="23">
        <v>184.51697917242601</v>
      </c>
      <c r="L140" s="23">
        <v>216.11624199440999</v>
      </c>
      <c r="M140" s="23">
        <v>262.08836175531002</v>
      </c>
      <c r="N140" s="23">
        <v>300.69890176196998</v>
      </c>
      <c r="O140" s="23">
        <v>331.64708875598501</v>
      </c>
      <c r="P140" s="23">
        <v>355.17204080062101</v>
      </c>
      <c r="Q140" s="23">
        <v>374.69479685548703</v>
      </c>
      <c r="R140" s="23">
        <v>392.242595713946</v>
      </c>
      <c r="S140" s="23">
        <v>369.48058447677698</v>
      </c>
      <c r="T140" s="23">
        <v>411.61265508702297</v>
      </c>
      <c r="U140" s="23">
        <v>421.106556685275</v>
      </c>
      <c r="V140" s="23">
        <v>434.54141810591398</v>
      </c>
      <c r="W140" s="23">
        <v>442.138014188726</v>
      </c>
    </row>
    <row r="141" spans="1:23">
      <c r="A141" s="27" t="s">
        <v>121</v>
      </c>
      <c r="B141" s="27" t="s">
        <v>74</v>
      </c>
      <c r="C141" s="23">
        <v>53.265195235434398</v>
      </c>
      <c r="D141" s="23">
        <v>64.709681334543603</v>
      </c>
      <c r="E141" s="23">
        <v>75.717392813447603</v>
      </c>
      <c r="F141" s="23">
        <v>87.792621506413695</v>
      </c>
      <c r="G141" s="23">
        <v>103.48465920287801</v>
      </c>
      <c r="H141" s="23">
        <v>123.42021205140399</v>
      </c>
      <c r="I141" s="23">
        <v>144.196365012732</v>
      </c>
      <c r="J141" s="23">
        <v>146.26582141686799</v>
      </c>
      <c r="K141" s="23">
        <v>184.42113318301401</v>
      </c>
      <c r="L141" s="23">
        <v>215.574140862142</v>
      </c>
      <c r="M141" s="23">
        <v>261.706663666049</v>
      </c>
      <c r="N141" s="23">
        <v>300.44791261886598</v>
      </c>
      <c r="O141" s="23">
        <v>331.67620012897902</v>
      </c>
      <c r="P141" s="23">
        <v>353.94353942959299</v>
      </c>
      <c r="Q141" s="23">
        <v>375.06745665353901</v>
      </c>
      <c r="R141" s="23">
        <v>392.78582298905201</v>
      </c>
      <c r="S141" s="23">
        <v>368.67572651811901</v>
      </c>
      <c r="T141" s="23">
        <v>411.15316042072101</v>
      </c>
      <c r="U141" s="23">
        <v>419.802175199906</v>
      </c>
      <c r="V141" s="23">
        <v>433.70023458459599</v>
      </c>
      <c r="W141" s="23">
        <v>441.55893041366397</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2943.5780808911531</v>
      </c>
      <c r="D144" s="23">
        <v>3030.2407075548972</v>
      </c>
      <c r="E144" s="23">
        <v>3278.0574506600528</v>
      </c>
      <c r="F144" s="23">
        <v>3158.1928626155436</v>
      </c>
      <c r="G144" s="23">
        <v>3221.3756332816051</v>
      </c>
      <c r="H144" s="23">
        <v>3341.2821838746595</v>
      </c>
      <c r="I144" s="23">
        <v>3648.6839461499831</v>
      </c>
      <c r="J144" s="23">
        <v>3617.9663899474085</v>
      </c>
      <c r="K144" s="23">
        <v>3901.0863697156196</v>
      </c>
      <c r="L144" s="23">
        <v>4037.5849375928929</v>
      </c>
      <c r="M144" s="23">
        <v>4032.8399182747353</v>
      </c>
      <c r="N144" s="23">
        <v>4238.1327137924764</v>
      </c>
      <c r="O144" s="23">
        <v>4063.5642622428823</v>
      </c>
      <c r="P144" s="23">
        <v>4119.0070278978474</v>
      </c>
      <c r="Q144" s="23">
        <v>4265.6201246374567</v>
      </c>
      <c r="R144" s="23">
        <v>4562.9675714523737</v>
      </c>
      <c r="S144" s="23">
        <v>4527.024776941068</v>
      </c>
      <c r="T144" s="23">
        <v>4777.7216039926725</v>
      </c>
      <c r="U144" s="23">
        <v>4982.0431537790528</v>
      </c>
      <c r="V144" s="23">
        <v>4915.6676844051672</v>
      </c>
      <c r="W144" s="23">
        <v>5140.4477982599265</v>
      </c>
    </row>
    <row r="145" spans="1:23">
      <c r="A145" s="27" t="s">
        <v>122</v>
      </c>
      <c r="B145" s="27" t="s">
        <v>73</v>
      </c>
      <c r="C145" s="23">
        <v>46.766050751942799</v>
      </c>
      <c r="D145" s="23">
        <v>60.667429974012997</v>
      </c>
      <c r="E145" s="23">
        <v>69.159898126753305</v>
      </c>
      <c r="F145" s="23">
        <v>70.486666908946503</v>
      </c>
      <c r="G145" s="23">
        <v>72.299527242154497</v>
      </c>
      <c r="H145" s="23">
        <v>75.615365140577694</v>
      </c>
      <c r="I145" s="23">
        <v>79.366591666200904</v>
      </c>
      <c r="J145" s="23">
        <v>74.467652102832901</v>
      </c>
      <c r="K145" s="23">
        <v>86.144908955111703</v>
      </c>
      <c r="L145" s="23">
        <v>93.365470800602097</v>
      </c>
      <c r="M145" s="23">
        <v>106.627753757474</v>
      </c>
      <c r="N145" s="23">
        <v>115.882200629086</v>
      </c>
      <c r="O145" s="23">
        <v>121.221258254742</v>
      </c>
      <c r="P145" s="23">
        <v>124.251695993987</v>
      </c>
      <c r="Q145" s="23">
        <v>127.928358143745</v>
      </c>
      <c r="R145" s="23">
        <v>129.425122660862</v>
      </c>
      <c r="S145" s="23">
        <v>119.511447315994</v>
      </c>
      <c r="T145" s="23">
        <v>131.664698783342</v>
      </c>
      <c r="U145" s="23">
        <v>132.42054082989699</v>
      </c>
      <c r="V145" s="23">
        <v>134.71140377814999</v>
      </c>
      <c r="W145" s="23">
        <v>136.15461095992001</v>
      </c>
    </row>
    <row r="146" spans="1:23">
      <c r="A146" s="27" t="s">
        <v>122</v>
      </c>
      <c r="B146" s="27" t="s">
        <v>74</v>
      </c>
      <c r="C146" s="23">
        <v>46.776673800755603</v>
      </c>
      <c r="D146" s="23">
        <v>60.728643827011801</v>
      </c>
      <c r="E146" s="23">
        <v>69.181913947419204</v>
      </c>
      <c r="F146" s="23">
        <v>70.539712572843897</v>
      </c>
      <c r="G146" s="23">
        <v>72.347600702845796</v>
      </c>
      <c r="H146" s="23">
        <v>75.694463295224196</v>
      </c>
      <c r="I146" s="23">
        <v>79.336097113587698</v>
      </c>
      <c r="J146" s="23">
        <v>74.490046968777804</v>
      </c>
      <c r="K146" s="23">
        <v>86.125937918263801</v>
      </c>
      <c r="L146" s="23">
        <v>93.129438953463406</v>
      </c>
      <c r="M146" s="23">
        <v>106.46149471984199</v>
      </c>
      <c r="N146" s="23">
        <v>115.790311629203</v>
      </c>
      <c r="O146" s="23">
        <v>121.067184297712</v>
      </c>
      <c r="P146" s="23">
        <v>124.269240786708</v>
      </c>
      <c r="Q146" s="23">
        <v>127.788419091622</v>
      </c>
      <c r="R146" s="23">
        <v>129.37775119592499</v>
      </c>
      <c r="S146" s="23">
        <v>119.394660269086</v>
      </c>
      <c r="T146" s="23">
        <v>131.55825469834201</v>
      </c>
      <c r="U146" s="23">
        <v>132.07407326960899</v>
      </c>
      <c r="V146" s="23">
        <v>134.44020119478699</v>
      </c>
      <c r="W146" s="23">
        <v>136.02254271281799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279.91633653946559</v>
      </c>
      <c r="D149" s="23">
        <v>292.54185452276511</v>
      </c>
      <c r="E149" s="23">
        <v>322.6410061756834</v>
      </c>
      <c r="F149" s="23">
        <v>312.31225722656069</v>
      </c>
      <c r="G149" s="23">
        <v>321.29530973136093</v>
      </c>
      <c r="H149" s="23">
        <v>351.95726653330507</v>
      </c>
      <c r="I149" s="23">
        <v>372.83755391067149</v>
      </c>
      <c r="J149" s="23">
        <v>403.95267062541501</v>
      </c>
      <c r="K149" s="23">
        <v>425.96750505964576</v>
      </c>
      <c r="L149" s="23">
        <v>455.47235164138976</v>
      </c>
      <c r="M149" s="23">
        <v>458.48152665901762</v>
      </c>
      <c r="N149" s="23">
        <v>494.0092851244807</v>
      </c>
      <c r="O149" s="23">
        <v>473.89403216865003</v>
      </c>
      <c r="P149" s="23">
        <v>486.89145739210687</v>
      </c>
      <c r="Q149" s="23">
        <v>524.40280576080363</v>
      </c>
      <c r="R149" s="23">
        <v>544.99909911832845</v>
      </c>
      <c r="S149" s="23">
        <v>600.83282395101651</v>
      </c>
      <c r="T149" s="23">
        <v>634.87519568912251</v>
      </c>
      <c r="U149" s="23">
        <v>684.42543446479021</v>
      </c>
      <c r="V149" s="23">
        <v>678.88367878252495</v>
      </c>
      <c r="W149" s="23">
        <v>717.52495425406096</v>
      </c>
    </row>
    <row r="150" spans="1:23">
      <c r="A150" s="27" t="s">
        <v>123</v>
      </c>
      <c r="B150" s="27" t="s">
        <v>73</v>
      </c>
      <c r="C150" s="23">
        <v>7.5908341879875003</v>
      </c>
      <c r="D150" s="23">
        <v>8.8028297750817401</v>
      </c>
      <c r="E150" s="23">
        <v>10.1696323367684</v>
      </c>
      <c r="F150" s="23">
        <v>12.308255579662699</v>
      </c>
      <c r="G150" s="23">
        <v>14.2576398442864</v>
      </c>
      <c r="H150" s="23">
        <v>16.653309660072299</v>
      </c>
      <c r="I150" s="23">
        <v>19.137196716036399</v>
      </c>
      <c r="J150" s="23">
        <v>18.650877605001501</v>
      </c>
      <c r="K150" s="23">
        <v>22.329661109009798</v>
      </c>
      <c r="L150" s="23">
        <v>24.542738318109802</v>
      </c>
      <c r="M150" s="23">
        <v>28.176510188402499</v>
      </c>
      <c r="N150" s="23">
        <v>30.524918382032599</v>
      </c>
      <c r="O150" s="23">
        <v>32.509086462373403</v>
      </c>
      <c r="P150" s="23">
        <v>33.341297155345899</v>
      </c>
      <c r="Q150" s="23">
        <v>34.061538486985299</v>
      </c>
      <c r="R150" s="23">
        <v>35.009042911362997</v>
      </c>
      <c r="S150" s="23">
        <v>32.0957773673113</v>
      </c>
      <c r="T150" s="23">
        <v>35.675027016146998</v>
      </c>
      <c r="U150" s="23">
        <v>35.670329023677702</v>
      </c>
      <c r="V150" s="23">
        <v>36.492967211664599</v>
      </c>
      <c r="W150" s="23">
        <v>36.731045619642799</v>
      </c>
    </row>
    <row r="151" spans="1:23">
      <c r="A151" s="27" t="s">
        <v>123</v>
      </c>
      <c r="B151" s="27" t="s">
        <v>74</v>
      </c>
      <c r="C151" s="23">
        <v>7.5851471289295</v>
      </c>
      <c r="D151" s="23">
        <v>8.8074103201713907</v>
      </c>
      <c r="E151" s="23">
        <v>10.1649846450283</v>
      </c>
      <c r="F151" s="23">
        <v>12.3173155516779</v>
      </c>
      <c r="G151" s="23">
        <v>14.2657545207498</v>
      </c>
      <c r="H151" s="23">
        <v>16.6180365228767</v>
      </c>
      <c r="I151" s="23">
        <v>19.092442823491801</v>
      </c>
      <c r="J151" s="23">
        <v>18.627943642335602</v>
      </c>
      <c r="K151" s="23">
        <v>22.3189733294288</v>
      </c>
      <c r="L151" s="23">
        <v>24.493747813334199</v>
      </c>
      <c r="M151" s="23">
        <v>28.098724929339799</v>
      </c>
      <c r="N151" s="23">
        <v>30.5604249987054</v>
      </c>
      <c r="O151" s="23">
        <v>32.474580338371702</v>
      </c>
      <c r="P151" s="23">
        <v>33.278541594096197</v>
      </c>
      <c r="Q151" s="23">
        <v>34.0301193349285</v>
      </c>
      <c r="R151" s="23">
        <v>35.025356660201403</v>
      </c>
      <c r="S151" s="23">
        <v>32.0448479591062</v>
      </c>
      <c r="T151" s="23">
        <v>35.655880146805202</v>
      </c>
      <c r="U151" s="23">
        <v>35.579507582681302</v>
      </c>
      <c r="V151" s="23">
        <v>36.433864081086497</v>
      </c>
      <c r="W151" s="23">
        <v>36.704635106209899</v>
      </c>
    </row>
    <row r="153" spans="1:23" collapsed="1"/>
    <row r="154" spans="1:23">
      <c r="A154" s="7" t="s">
        <v>93</v>
      </c>
    </row>
  </sheetData>
  <sheetProtection algorithmName="SHA-512" hashValue="h0BU44Ym3tXa3UAbYPWAr3bOgBofvceyCRL18tUDQfxkN6jlw4LBL9jUb4i6KKgmyX2yn+id/uYwYXV+x77cGA==" saltValue="Tym9EdLoJV6ba8TiVVJJ+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15210.000376</v>
      </c>
      <c r="G6" s="23">
        <v>13747.008717546289</v>
      </c>
      <c r="H6" s="23">
        <v>13377.590567622199</v>
      </c>
      <c r="I6" s="23">
        <v>12657.247797624259</v>
      </c>
      <c r="J6" s="23">
        <v>12191.41516764761</v>
      </c>
      <c r="K6" s="23">
        <v>12191.415167619831</v>
      </c>
      <c r="L6" s="23">
        <v>12191.415167615491</v>
      </c>
      <c r="M6" s="23">
        <v>12191.415167621341</v>
      </c>
      <c r="N6" s="23">
        <v>10674.938434716019</v>
      </c>
      <c r="O6" s="23">
        <v>10674.93843477394</v>
      </c>
      <c r="P6" s="23">
        <v>10674.938434769439</v>
      </c>
      <c r="Q6" s="23">
        <v>7095.9999699999998</v>
      </c>
      <c r="R6" s="23">
        <v>6395.9999699999998</v>
      </c>
      <c r="S6" s="23">
        <v>5246</v>
      </c>
      <c r="T6" s="23">
        <v>5246</v>
      </c>
      <c r="U6" s="23">
        <v>5246</v>
      </c>
      <c r="V6" s="23">
        <v>5246</v>
      </c>
      <c r="W6" s="23">
        <v>5246</v>
      </c>
    </row>
    <row r="7" spans="1:23">
      <c r="A7" s="27" t="s">
        <v>36</v>
      </c>
      <c r="B7" s="27" t="s">
        <v>67</v>
      </c>
      <c r="C7" s="23">
        <v>4820</v>
      </c>
      <c r="D7" s="23">
        <v>4835</v>
      </c>
      <c r="E7" s="23">
        <v>4835</v>
      </c>
      <c r="F7" s="23">
        <v>4685.7849100000003</v>
      </c>
      <c r="G7" s="23">
        <v>4685.7849100000003</v>
      </c>
      <c r="H7" s="23">
        <v>4685.7849100000003</v>
      </c>
      <c r="I7" s="23">
        <v>4685.7849100000003</v>
      </c>
      <c r="J7" s="23">
        <v>4685.7849100000003</v>
      </c>
      <c r="K7" s="23">
        <v>4421.8909600000006</v>
      </c>
      <c r="L7" s="23">
        <v>4135</v>
      </c>
      <c r="M7" s="23">
        <v>3760</v>
      </c>
      <c r="N7" s="23">
        <v>3385</v>
      </c>
      <c r="O7" s="23">
        <v>3385</v>
      </c>
      <c r="P7" s="23">
        <v>3385</v>
      </c>
      <c r="Q7" s="23">
        <v>3385</v>
      </c>
      <c r="R7" s="23">
        <v>3385</v>
      </c>
      <c r="S7" s="23">
        <v>3385</v>
      </c>
      <c r="T7" s="23">
        <v>3385</v>
      </c>
      <c r="U7" s="23">
        <v>3385</v>
      </c>
      <c r="V7" s="23">
        <v>3385</v>
      </c>
      <c r="W7" s="23">
        <v>3385</v>
      </c>
    </row>
    <row r="8" spans="1:23">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3">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3">
      <c r="A10" s="27" t="s">
        <v>36</v>
      </c>
      <c r="B10" s="27" t="s">
        <v>62</v>
      </c>
      <c r="C10" s="23">
        <v>6741</v>
      </c>
      <c r="D10" s="23">
        <v>6741</v>
      </c>
      <c r="E10" s="23">
        <v>6741</v>
      </c>
      <c r="F10" s="23">
        <v>6201.6295912867463</v>
      </c>
      <c r="G10" s="23">
        <v>6201.6295912845699</v>
      </c>
      <c r="H10" s="23">
        <v>6201.6295912834994</v>
      </c>
      <c r="I10" s="23">
        <v>6201.6295911187899</v>
      </c>
      <c r="J10" s="23">
        <v>6201.6295894379637</v>
      </c>
      <c r="K10" s="23">
        <v>5799.0001068005658</v>
      </c>
      <c r="L10" s="23">
        <v>5799.0001067999256</v>
      </c>
      <c r="M10" s="23">
        <v>5799.0001067994699</v>
      </c>
      <c r="N10" s="23">
        <v>5799.0001067989797</v>
      </c>
      <c r="O10" s="23">
        <v>5507</v>
      </c>
      <c r="P10" s="23">
        <v>5390</v>
      </c>
      <c r="Q10" s="23">
        <v>5260</v>
      </c>
      <c r="R10" s="23">
        <v>5260</v>
      </c>
      <c r="S10" s="23">
        <v>5260</v>
      </c>
      <c r="T10" s="23">
        <v>4820</v>
      </c>
      <c r="U10" s="23">
        <v>4820</v>
      </c>
      <c r="V10" s="23">
        <v>4820</v>
      </c>
      <c r="W10" s="23">
        <v>4820</v>
      </c>
    </row>
    <row r="11" spans="1:23">
      <c r="A11" s="27" t="s">
        <v>36</v>
      </c>
      <c r="B11" s="27" t="s">
        <v>61</v>
      </c>
      <c r="C11" s="23">
        <v>7364.8999938964844</v>
      </c>
      <c r="D11" s="23">
        <v>7364.8999938964844</v>
      </c>
      <c r="E11" s="23">
        <v>7364.8999938964844</v>
      </c>
      <c r="F11" s="23">
        <v>7364.8999938964844</v>
      </c>
      <c r="G11" s="23">
        <v>7364.8999938964844</v>
      </c>
      <c r="H11" s="23">
        <v>7364.8999938964844</v>
      </c>
      <c r="I11" s="23">
        <v>7614.8999938964844</v>
      </c>
      <c r="J11" s="23">
        <v>7614.8999938964844</v>
      </c>
      <c r="K11" s="23">
        <v>7614.8999938964844</v>
      </c>
      <c r="L11" s="23">
        <v>7614.8999938964844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9260</v>
      </c>
      <c r="D12" s="23">
        <v>9346</v>
      </c>
      <c r="E12" s="23">
        <v>9487.6557929999999</v>
      </c>
      <c r="F12" s="23">
        <v>9629.3118450000002</v>
      </c>
      <c r="G12" s="23">
        <v>10058.646025</v>
      </c>
      <c r="H12" s="23">
        <v>10607.531000000001</v>
      </c>
      <c r="I12" s="23">
        <v>11369.674692309451</v>
      </c>
      <c r="J12" s="23">
        <v>12517.911432315541</v>
      </c>
      <c r="K12" s="23">
        <v>13183.321840000001</v>
      </c>
      <c r="L12" s="23">
        <v>13208.47746</v>
      </c>
      <c r="M12" s="23">
        <v>13346.698109999999</v>
      </c>
      <c r="N12" s="23">
        <v>15228.176193901259</v>
      </c>
      <c r="O12" s="23">
        <v>15481.530472708546</v>
      </c>
      <c r="P12" s="23">
        <v>16089.85764271492</v>
      </c>
      <c r="Q12" s="23">
        <v>20020.39123600478</v>
      </c>
      <c r="R12" s="23">
        <v>21801.047216850049</v>
      </c>
      <c r="S12" s="23">
        <v>25217.928634853</v>
      </c>
      <c r="T12" s="23">
        <v>25107.406704855654</v>
      </c>
      <c r="U12" s="23">
        <v>25536.280223201302</v>
      </c>
      <c r="V12" s="23">
        <v>25335.274779201802</v>
      </c>
      <c r="W12" s="23">
        <v>26629.0132992037</v>
      </c>
    </row>
    <row r="13" spans="1:23">
      <c r="A13" s="27" t="s">
        <v>36</v>
      </c>
      <c r="B13" s="27" t="s">
        <v>64</v>
      </c>
      <c r="C13" s="23">
        <v>6097</v>
      </c>
      <c r="D13" s="23">
        <v>6302</v>
      </c>
      <c r="E13" s="23">
        <v>6302</v>
      </c>
      <c r="F13" s="23">
        <v>6302</v>
      </c>
      <c r="G13" s="23">
        <v>6302</v>
      </c>
      <c r="H13" s="23">
        <v>6337.5076399999998</v>
      </c>
      <c r="I13" s="23">
        <v>6748.6370970000007</v>
      </c>
      <c r="J13" s="23">
        <v>7033.9336069999999</v>
      </c>
      <c r="K13" s="23">
        <v>7249.5407269999996</v>
      </c>
      <c r="L13" s="23">
        <v>7249.5407269999996</v>
      </c>
      <c r="M13" s="23">
        <v>7349.5409201538387</v>
      </c>
      <c r="N13" s="23">
        <v>9605.1673269999992</v>
      </c>
      <c r="O13" s="23">
        <v>9982.5805270000001</v>
      </c>
      <c r="P13" s="23">
        <v>9982.5805270000001</v>
      </c>
      <c r="Q13" s="23">
        <v>11955.292671688499</v>
      </c>
      <c r="R13" s="23">
        <v>13050.155919999997</v>
      </c>
      <c r="S13" s="23">
        <v>14887.017049999999</v>
      </c>
      <c r="T13" s="23">
        <v>15370.697789999998</v>
      </c>
      <c r="U13" s="23">
        <v>16161.70609</v>
      </c>
      <c r="V13" s="23">
        <v>16434.020079999998</v>
      </c>
      <c r="W13" s="23">
        <v>17949.398280000001</v>
      </c>
    </row>
    <row r="14" spans="1:23">
      <c r="A14" s="27" t="s">
        <v>36</v>
      </c>
      <c r="B14" s="27" t="s">
        <v>32</v>
      </c>
      <c r="C14" s="23">
        <v>300</v>
      </c>
      <c r="D14" s="23">
        <v>300</v>
      </c>
      <c r="E14" s="23">
        <v>300</v>
      </c>
      <c r="F14" s="23">
        <v>300</v>
      </c>
      <c r="G14" s="23">
        <v>300</v>
      </c>
      <c r="H14" s="23">
        <v>300</v>
      </c>
      <c r="I14" s="23">
        <v>300</v>
      </c>
      <c r="J14" s="23">
        <v>300</v>
      </c>
      <c r="K14" s="23">
        <v>300</v>
      </c>
      <c r="L14" s="23">
        <v>270</v>
      </c>
      <c r="M14" s="23">
        <v>567.66237999999998</v>
      </c>
      <c r="N14" s="23">
        <v>723.83215945953998</v>
      </c>
      <c r="O14" s="23">
        <v>1197.1234199999999</v>
      </c>
      <c r="P14" s="23">
        <v>1172.1234199999999</v>
      </c>
      <c r="Q14" s="23">
        <v>2718.6471699999997</v>
      </c>
      <c r="R14" s="23">
        <v>3821.5524000000005</v>
      </c>
      <c r="S14" s="23">
        <v>3821.5524000000005</v>
      </c>
      <c r="T14" s="23">
        <v>3821.5524000000005</v>
      </c>
      <c r="U14" s="23">
        <v>4726.6018430189697</v>
      </c>
      <c r="V14" s="23">
        <v>4726.6018430275899</v>
      </c>
      <c r="W14" s="23">
        <v>5405.6051357433998</v>
      </c>
    </row>
    <row r="15" spans="1:23">
      <c r="A15" s="27" t="s">
        <v>36</v>
      </c>
      <c r="B15" s="27" t="s">
        <v>69</v>
      </c>
      <c r="C15" s="23">
        <v>810</v>
      </c>
      <c r="D15" s="23">
        <v>810</v>
      </c>
      <c r="E15" s="23">
        <v>810</v>
      </c>
      <c r="F15" s="23">
        <v>810</v>
      </c>
      <c r="G15" s="23">
        <v>2850</v>
      </c>
      <c r="H15" s="23">
        <v>2850</v>
      </c>
      <c r="I15" s="23">
        <v>2850</v>
      </c>
      <c r="J15" s="23">
        <v>2850</v>
      </c>
      <c r="K15" s="23">
        <v>2850</v>
      </c>
      <c r="L15" s="23">
        <v>2850</v>
      </c>
      <c r="M15" s="23">
        <v>2869.8296620000001</v>
      </c>
      <c r="N15" s="23">
        <v>3271.8580999999999</v>
      </c>
      <c r="O15" s="23">
        <v>3271.8580999999999</v>
      </c>
      <c r="P15" s="23">
        <v>3271.8580999999999</v>
      </c>
      <c r="Q15" s="23">
        <v>3393.6301403633997</v>
      </c>
      <c r="R15" s="23">
        <v>4086.4436207459398</v>
      </c>
      <c r="S15" s="23">
        <v>4974.1012099999998</v>
      </c>
      <c r="T15" s="23">
        <v>4974.1012099999998</v>
      </c>
      <c r="U15" s="23">
        <v>5522.6581699999988</v>
      </c>
      <c r="V15" s="23">
        <v>5522.6581699999988</v>
      </c>
      <c r="W15" s="23">
        <v>6120.3033199999991</v>
      </c>
    </row>
    <row r="16" spans="1:23">
      <c r="A16" s="27" t="s">
        <v>36</v>
      </c>
      <c r="B16" s="27" t="s">
        <v>52</v>
      </c>
      <c r="C16" s="23">
        <v>36.545000463724058</v>
      </c>
      <c r="D16" s="23">
        <v>54.909000635146931</v>
      </c>
      <c r="E16" s="23">
        <v>79.222001329064142</v>
      </c>
      <c r="F16" s="23">
        <v>111.71600082516652</v>
      </c>
      <c r="G16" s="23">
        <v>155.47500127553914</v>
      </c>
      <c r="H16" s="23">
        <v>212.94800400733931</v>
      </c>
      <c r="I16" s="23">
        <v>274.21200037002541</v>
      </c>
      <c r="J16" s="23">
        <v>348.48299837112398</v>
      </c>
      <c r="K16" s="23">
        <v>458.20500552654181</v>
      </c>
      <c r="L16" s="23">
        <v>557.37898790836175</v>
      </c>
      <c r="M16" s="23">
        <v>708.54700160026425</v>
      </c>
      <c r="N16" s="23">
        <v>823.44699454307477</v>
      </c>
      <c r="O16" s="23">
        <v>953.2920100688923</v>
      </c>
      <c r="P16" s="23">
        <v>1081.0300292968739</v>
      </c>
      <c r="Q16" s="23">
        <v>1214.078998565672</v>
      </c>
      <c r="R16" s="23">
        <v>1346.3650131225556</v>
      </c>
      <c r="S16" s="23">
        <v>1479.6769895553557</v>
      </c>
      <c r="T16" s="23">
        <v>1613.9160089492759</v>
      </c>
      <c r="U16" s="23">
        <v>1747.3690090179414</v>
      </c>
      <c r="V16" s="23">
        <v>1881.8849925994843</v>
      </c>
      <c r="W16" s="23">
        <v>2021.695004463194</v>
      </c>
    </row>
    <row r="17" spans="1:23">
      <c r="A17" s="29" t="s">
        <v>118</v>
      </c>
      <c r="B17" s="29"/>
      <c r="C17" s="28">
        <v>57567.899993896484</v>
      </c>
      <c r="D17" s="28">
        <v>57398.899993896484</v>
      </c>
      <c r="E17" s="28">
        <v>55585.555786896482</v>
      </c>
      <c r="F17" s="28">
        <v>51964.626716183237</v>
      </c>
      <c r="G17" s="28">
        <v>50930.969237727346</v>
      </c>
      <c r="H17" s="28">
        <v>51145.943702802178</v>
      </c>
      <c r="I17" s="28">
        <v>51848.87408194899</v>
      </c>
      <c r="J17" s="28">
        <v>52816.574700297599</v>
      </c>
      <c r="K17" s="28">
        <v>53031.068795316882</v>
      </c>
      <c r="L17" s="28">
        <v>52769.333455311898</v>
      </c>
      <c r="M17" s="28">
        <v>52632.554298471136</v>
      </c>
      <c r="N17" s="28">
        <v>54878.18205631274</v>
      </c>
      <c r="O17" s="28">
        <v>55216.949428378968</v>
      </c>
      <c r="P17" s="28">
        <v>55708.276598380842</v>
      </c>
      <c r="Q17" s="28">
        <v>57902.583871589763</v>
      </c>
      <c r="R17" s="28">
        <v>59693.103100746528</v>
      </c>
      <c r="S17" s="28">
        <v>63181.84567874948</v>
      </c>
      <c r="T17" s="28">
        <v>63115.004488752136</v>
      </c>
      <c r="U17" s="28">
        <v>64191.88630709779</v>
      </c>
      <c r="V17" s="28">
        <v>64263.194853098292</v>
      </c>
      <c r="W17" s="28">
        <v>67072.311573100189</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7595.7252880000005</v>
      </c>
      <c r="G20" s="23">
        <v>6462.0702828721596</v>
      </c>
      <c r="H20" s="23">
        <v>6092.6521328721101</v>
      </c>
      <c r="I20" s="23">
        <v>5606.4767328708704</v>
      </c>
      <c r="J20" s="23">
        <v>5606.4767328701801</v>
      </c>
      <c r="K20" s="23">
        <v>5606.4767328708203</v>
      </c>
      <c r="L20" s="23">
        <v>5606.4767328701</v>
      </c>
      <c r="M20" s="23">
        <v>5606.4767328692706</v>
      </c>
      <c r="N20" s="23">
        <v>4090</v>
      </c>
      <c r="O20" s="23">
        <v>4090</v>
      </c>
      <c r="P20" s="23">
        <v>4090</v>
      </c>
      <c r="Q20" s="23">
        <v>1350</v>
      </c>
      <c r="R20" s="23">
        <v>1350</v>
      </c>
      <c r="S20" s="23">
        <v>1350</v>
      </c>
      <c r="T20" s="23">
        <v>1350</v>
      </c>
      <c r="U20" s="23">
        <v>1350</v>
      </c>
      <c r="V20" s="23">
        <v>1350</v>
      </c>
      <c r="W20" s="23">
        <v>1350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2765.8284018392201</v>
      </c>
      <c r="O26" s="23">
        <v>2886.0518050000001</v>
      </c>
      <c r="P26" s="23">
        <v>3357.2235249999999</v>
      </c>
      <c r="Q26" s="23">
        <v>5766.9868999999999</v>
      </c>
      <c r="R26" s="23">
        <v>5719.9868999999999</v>
      </c>
      <c r="S26" s="23">
        <v>6420.2084999999997</v>
      </c>
      <c r="T26" s="23">
        <v>6218.2084999999997</v>
      </c>
      <c r="U26" s="23">
        <v>6218.2084999999997</v>
      </c>
      <c r="V26" s="23">
        <v>5857.2084999999997</v>
      </c>
      <c r="W26" s="23">
        <v>6661.7889699999996</v>
      </c>
    </row>
    <row r="27" spans="1:23" s="26" customFormat="1">
      <c r="A27" s="27" t="s">
        <v>119</v>
      </c>
      <c r="B27" s="27" t="s">
        <v>64</v>
      </c>
      <c r="C27" s="23">
        <v>2282</v>
      </c>
      <c r="D27" s="23">
        <v>2432</v>
      </c>
      <c r="E27" s="23">
        <v>2432</v>
      </c>
      <c r="F27" s="23">
        <v>2432</v>
      </c>
      <c r="G27" s="23">
        <v>2432</v>
      </c>
      <c r="H27" s="23">
        <v>2432</v>
      </c>
      <c r="I27" s="23">
        <v>2432</v>
      </c>
      <c r="J27" s="23">
        <v>2432</v>
      </c>
      <c r="K27" s="23">
        <v>2432</v>
      </c>
      <c r="L27" s="23">
        <v>2432</v>
      </c>
      <c r="M27" s="23">
        <v>2532.00019315384</v>
      </c>
      <c r="N27" s="23">
        <v>4506.9168</v>
      </c>
      <c r="O27" s="23">
        <v>4884.33</v>
      </c>
      <c r="P27" s="23">
        <v>4884.33</v>
      </c>
      <c r="Q27" s="23">
        <v>6377.2524199999998</v>
      </c>
      <c r="R27" s="23">
        <v>6597.4688699999997</v>
      </c>
      <c r="S27" s="23">
        <v>8484.33</v>
      </c>
      <c r="T27" s="23">
        <v>8349.4566999999988</v>
      </c>
      <c r="U27" s="23">
        <v>9140.4650000000001</v>
      </c>
      <c r="V27" s="23">
        <v>9143.9645999999993</v>
      </c>
      <c r="W27" s="23">
        <v>9700.4557999999997</v>
      </c>
    </row>
    <row r="28" spans="1:23" s="26" customFormat="1">
      <c r="A28" s="27" t="s">
        <v>119</v>
      </c>
      <c r="B28" s="27" t="s">
        <v>32</v>
      </c>
      <c r="C28" s="23">
        <v>0</v>
      </c>
      <c r="D28" s="23">
        <v>0</v>
      </c>
      <c r="E28" s="23">
        <v>0</v>
      </c>
      <c r="F28" s="23">
        <v>0</v>
      </c>
      <c r="G28" s="23">
        <v>0</v>
      </c>
      <c r="H28" s="23">
        <v>0</v>
      </c>
      <c r="I28" s="23">
        <v>0</v>
      </c>
      <c r="J28" s="23">
        <v>0</v>
      </c>
      <c r="K28" s="23">
        <v>0</v>
      </c>
      <c r="L28" s="23">
        <v>0</v>
      </c>
      <c r="M28" s="23">
        <v>0</v>
      </c>
      <c r="N28" s="23">
        <v>101.03433</v>
      </c>
      <c r="O28" s="23">
        <v>508.66109999999998</v>
      </c>
      <c r="P28" s="23">
        <v>508.66109999999998</v>
      </c>
      <c r="Q28" s="23">
        <v>1325.0952</v>
      </c>
      <c r="R28" s="23">
        <v>1835.4621999999999</v>
      </c>
      <c r="S28" s="23">
        <v>1835.4621999999999</v>
      </c>
      <c r="T28" s="23">
        <v>1835.4621999999999</v>
      </c>
      <c r="U28" s="23">
        <v>2207.7734</v>
      </c>
      <c r="V28" s="23">
        <v>2207.7734</v>
      </c>
      <c r="W28" s="23">
        <v>2207.7734</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v>
      </c>
      <c r="R29" s="23">
        <v>2972.8132700000001</v>
      </c>
      <c r="S29" s="23">
        <v>3193.68723</v>
      </c>
      <c r="T29" s="23">
        <v>3193.68723</v>
      </c>
      <c r="U29" s="23">
        <v>3193.68723</v>
      </c>
      <c r="V29" s="23">
        <v>3193.68723</v>
      </c>
      <c r="W29" s="23">
        <v>3325.68723</v>
      </c>
    </row>
    <row r="30" spans="1:23" s="26" customFormat="1">
      <c r="A30" s="27" t="s">
        <v>119</v>
      </c>
      <c r="B30" s="27" t="s">
        <v>52</v>
      </c>
      <c r="C30" s="23">
        <v>13.89700031280511</v>
      </c>
      <c r="D30" s="23">
        <v>19.697000503539961</v>
      </c>
      <c r="E30" s="23">
        <v>29.16200041770929</v>
      </c>
      <c r="F30" s="23">
        <v>42.001000881195012</v>
      </c>
      <c r="G30" s="23">
        <v>59.431001186370771</v>
      </c>
      <c r="H30" s="23">
        <v>81.633003234863267</v>
      </c>
      <c r="I30" s="23">
        <v>103.01900100707999</v>
      </c>
      <c r="J30" s="23">
        <v>129.60400009155271</v>
      </c>
      <c r="K30" s="23">
        <v>168.8320045471188</v>
      </c>
      <c r="L30" s="23">
        <v>203.168994903564</v>
      </c>
      <c r="M30" s="23">
        <v>255.2420005798339</v>
      </c>
      <c r="N30" s="23">
        <v>292.83900451660151</v>
      </c>
      <c r="O30" s="23">
        <v>337.19300842285151</v>
      </c>
      <c r="P30" s="23">
        <v>380.77901458740172</v>
      </c>
      <c r="Q30" s="23">
        <v>426.08399200439442</v>
      </c>
      <c r="R30" s="23">
        <v>469.969001770018</v>
      </c>
      <c r="S30" s="23">
        <v>513.22299194335801</v>
      </c>
      <c r="T30" s="23">
        <v>556.71101379394395</v>
      </c>
      <c r="U30" s="23">
        <v>599.30900573730401</v>
      </c>
      <c r="V30" s="23">
        <v>642.05900573730401</v>
      </c>
      <c r="W30" s="23">
        <v>686.95199584960903</v>
      </c>
    </row>
    <row r="31" spans="1:23" s="26" customFormat="1">
      <c r="A31" s="29" t="s">
        <v>118</v>
      </c>
      <c r="B31" s="29"/>
      <c r="C31" s="28">
        <v>19307</v>
      </c>
      <c r="D31" s="28">
        <v>18982</v>
      </c>
      <c r="E31" s="28">
        <v>17507</v>
      </c>
      <c r="F31" s="28">
        <v>16812.725288000001</v>
      </c>
      <c r="G31" s="28">
        <v>15679.070282872159</v>
      </c>
      <c r="H31" s="28">
        <v>15309.65213287211</v>
      </c>
      <c r="I31" s="28">
        <v>14823.476732870869</v>
      </c>
      <c r="J31" s="28">
        <v>14823.47673287018</v>
      </c>
      <c r="K31" s="28">
        <v>14823.47673287082</v>
      </c>
      <c r="L31" s="28">
        <v>14823.4767328701</v>
      </c>
      <c r="M31" s="28">
        <v>14923.476926023111</v>
      </c>
      <c r="N31" s="28">
        <v>16010.745201839221</v>
      </c>
      <c r="O31" s="28">
        <v>16508.381804999997</v>
      </c>
      <c r="P31" s="28">
        <v>16979.553524999999</v>
      </c>
      <c r="Q31" s="28">
        <v>18092.239320000001</v>
      </c>
      <c r="R31" s="28">
        <v>18265.45577</v>
      </c>
      <c r="S31" s="28">
        <v>20852.538500000002</v>
      </c>
      <c r="T31" s="28">
        <v>20515.665199999999</v>
      </c>
      <c r="U31" s="28">
        <v>21306.673500000001</v>
      </c>
      <c r="V31" s="28">
        <v>20949.1731</v>
      </c>
      <c r="W31" s="28">
        <v>22310.244769999998</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7614.2750879999994</v>
      </c>
      <c r="G34" s="23">
        <v>7284.938434674129</v>
      </c>
      <c r="H34" s="23">
        <v>7284.93843475009</v>
      </c>
      <c r="I34" s="23">
        <v>7050.7710647533895</v>
      </c>
      <c r="J34" s="23">
        <v>6584.9384347774294</v>
      </c>
      <c r="K34" s="23">
        <v>6584.9384347490095</v>
      </c>
      <c r="L34" s="23">
        <v>6584.9384347453897</v>
      </c>
      <c r="M34" s="23">
        <v>6584.93843475207</v>
      </c>
      <c r="N34" s="23">
        <v>6584.9384347160194</v>
      </c>
      <c r="O34" s="23">
        <v>6584.9384347739397</v>
      </c>
      <c r="P34" s="23">
        <v>6584.9384347694395</v>
      </c>
      <c r="Q34" s="23">
        <v>5745.9999699999998</v>
      </c>
      <c r="R34" s="23">
        <v>5045.9999699999998</v>
      </c>
      <c r="S34" s="23">
        <v>3896</v>
      </c>
      <c r="T34" s="23">
        <v>3896</v>
      </c>
      <c r="U34" s="23">
        <v>3896</v>
      </c>
      <c r="V34" s="23">
        <v>3896</v>
      </c>
      <c r="W34" s="23">
        <v>3896</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1910</v>
      </c>
      <c r="G38" s="23">
        <v>1910</v>
      </c>
      <c r="H38" s="23">
        <v>1910</v>
      </c>
      <c r="I38" s="23">
        <v>1910</v>
      </c>
      <c r="J38" s="23">
        <v>1910</v>
      </c>
      <c r="K38" s="23">
        <v>1910</v>
      </c>
      <c r="L38" s="23">
        <v>1910</v>
      </c>
      <c r="M38" s="23">
        <v>1910</v>
      </c>
      <c r="N38" s="23">
        <v>1910</v>
      </c>
      <c r="O38" s="23">
        <v>1618</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677</v>
      </c>
      <c r="D40" s="23">
        <v>677</v>
      </c>
      <c r="E40" s="23">
        <v>677</v>
      </c>
      <c r="F40" s="23">
        <v>677</v>
      </c>
      <c r="G40" s="23">
        <v>965.27044999999998</v>
      </c>
      <c r="H40" s="23">
        <v>1377</v>
      </c>
      <c r="I40" s="23">
        <v>2034.9880323094501</v>
      </c>
      <c r="J40" s="23">
        <v>3046.0693623155403</v>
      </c>
      <c r="K40" s="23">
        <v>3665.3243199999997</v>
      </c>
      <c r="L40" s="23">
        <v>3665.3243199999997</v>
      </c>
      <c r="M40" s="23">
        <v>3665.3243199999997</v>
      </c>
      <c r="N40" s="23">
        <v>4134.2620699999998</v>
      </c>
      <c r="O40" s="23">
        <v>4324.2372699999996</v>
      </c>
      <c r="P40" s="23">
        <v>4324.2372699999996</v>
      </c>
      <c r="Q40" s="23">
        <v>5261.4025591970003</v>
      </c>
      <c r="R40" s="23">
        <v>6853.7742711992005</v>
      </c>
      <c r="S40" s="23">
        <v>8617.9509192006008</v>
      </c>
      <c r="T40" s="23">
        <v>8617.9509192008991</v>
      </c>
      <c r="U40" s="23">
        <v>8617.9509192012993</v>
      </c>
      <c r="V40" s="23">
        <v>8929.1891392018006</v>
      </c>
      <c r="W40" s="23">
        <v>9418.3471892036996</v>
      </c>
    </row>
    <row r="41" spans="1:23" s="26" customFormat="1">
      <c r="A41" s="27" t="s">
        <v>120</v>
      </c>
      <c r="B41" s="27" t="s">
        <v>64</v>
      </c>
      <c r="C41" s="23">
        <v>2374</v>
      </c>
      <c r="D41" s="23">
        <v>2429</v>
      </c>
      <c r="E41" s="23">
        <v>2429</v>
      </c>
      <c r="F41" s="23">
        <v>2429</v>
      </c>
      <c r="G41" s="23">
        <v>2429</v>
      </c>
      <c r="H41" s="23">
        <v>2464.5076399999998</v>
      </c>
      <c r="I41" s="23">
        <v>2483.3733670000001</v>
      </c>
      <c r="J41" s="23">
        <v>2483.3733670000001</v>
      </c>
      <c r="K41" s="23">
        <v>2483.3733670000001</v>
      </c>
      <c r="L41" s="23">
        <v>2483.3733670000001</v>
      </c>
      <c r="M41" s="23">
        <v>2483.3733670000001</v>
      </c>
      <c r="N41" s="23">
        <v>2483.3733670000001</v>
      </c>
      <c r="O41" s="23">
        <v>2483.3733670000001</v>
      </c>
      <c r="P41" s="23">
        <v>2483.3733670000001</v>
      </c>
      <c r="Q41" s="23">
        <v>2963.1630916885001</v>
      </c>
      <c r="R41" s="23">
        <v>3366.6557400000002</v>
      </c>
      <c r="S41" s="23">
        <v>3316.6557400000002</v>
      </c>
      <c r="T41" s="23">
        <v>3316.6557400000002</v>
      </c>
      <c r="U41" s="23">
        <v>3316.6557400000002</v>
      </c>
      <c r="V41" s="23">
        <v>3357.33698</v>
      </c>
      <c r="W41" s="23">
        <v>3357.33698</v>
      </c>
    </row>
    <row r="42" spans="1:23" s="26" customFormat="1">
      <c r="A42" s="27" t="s">
        <v>120</v>
      </c>
      <c r="B42" s="27" t="s">
        <v>32</v>
      </c>
      <c r="C42" s="23">
        <v>20</v>
      </c>
      <c r="D42" s="23">
        <v>20</v>
      </c>
      <c r="E42" s="23">
        <v>20</v>
      </c>
      <c r="F42" s="23">
        <v>20</v>
      </c>
      <c r="G42" s="23">
        <v>20</v>
      </c>
      <c r="H42" s="23">
        <v>20</v>
      </c>
      <c r="I42" s="23">
        <v>20</v>
      </c>
      <c r="J42" s="23">
        <v>20</v>
      </c>
      <c r="K42" s="23">
        <v>20</v>
      </c>
      <c r="L42" s="23">
        <v>20</v>
      </c>
      <c r="M42" s="23">
        <v>20</v>
      </c>
      <c r="N42" s="23">
        <v>20.000159459540001</v>
      </c>
      <c r="O42" s="23">
        <v>140.66464999999999</v>
      </c>
      <c r="P42" s="23">
        <v>140.66464999999999</v>
      </c>
      <c r="Q42" s="23">
        <v>870.75429999999994</v>
      </c>
      <c r="R42" s="23">
        <v>1299.9165</v>
      </c>
      <c r="S42" s="23">
        <v>1299.9165</v>
      </c>
      <c r="T42" s="23">
        <v>1299.9165</v>
      </c>
      <c r="U42" s="23">
        <v>1355.1071999999999</v>
      </c>
      <c r="V42" s="23">
        <v>1355.1071999999999</v>
      </c>
      <c r="W42" s="23">
        <v>1355.1071999999999</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570.00021037893998</v>
      </c>
      <c r="S43" s="23">
        <v>862.57619999999997</v>
      </c>
      <c r="T43" s="23">
        <v>862.57619999999997</v>
      </c>
      <c r="U43" s="23">
        <v>862.57619999999997</v>
      </c>
      <c r="V43" s="23">
        <v>862.57619999999997</v>
      </c>
      <c r="W43" s="23">
        <v>862.57619999999997</v>
      </c>
    </row>
    <row r="44" spans="1:23" s="26" customFormat="1">
      <c r="A44" s="27" t="s">
        <v>120</v>
      </c>
      <c r="B44" s="27" t="s">
        <v>52</v>
      </c>
      <c r="C44" s="23">
        <v>6.2830001711845354</v>
      </c>
      <c r="D44" s="23">
        <v>9.0379998683929408</v>
      </c>
      <c r="E44" s="23">
        <v>13.64800012111661</v>
      </c>
      <c r="F44" s="23">
        <v>20.04699945449828</v>
      </c>
      <c r="G44" s="23">
        <v>28.645998954772889</v>
      </c>
      <c r="H44" s="23">
        <v>39.91999959945673</v>
      </c>
      <c r="I44" s="23">
        <v>51.775998115539494</v>
      </c>
      <c r="J44" s="23">
        <v>66.049998283386103</v>
      </c>
      <c r="K44" s="23">
        <v>86.233997344970604</v>
      </c>
      <c r="L44" s="23">
        <v>109.4229984283446</v>
      </c>
      <c r="M44" s="23">
        <v>142.44900131225489</v>
      </c>
      <c r="N44" s="23">
        <v>168.90199279785128</v>
      </c>
      <c r="O44" s="23">
        <v>199.70200347900379</v>
      </c>
      <c r="P44" s="23">
        <v>230.44100189208928</v>
      </c>
      <c r="Q44" s="23">
        <v>262.57600021362282</v>
      </c>
      <c r="R44" s="23">
        <v>295.53199768066332</v>
      </c>
      <c r="S44" s="23">
        <v>329.47499847412041</v>
      </c>
      <c r="T44" s="23">
        <v>362.96698760986317</v>
      </c>
      <c r="U44" s="23">
        <v>395.85900115966712</v>
      </c>
      <c r="V44" s="23">
        <v>429.33000183105401</v>
      </c>
      <c r="W44" s="23">
        <v>463.78398895263598</v>
      </c>
    </row>
    <row r="45" spans="1:23" s="26" customFormat="1">
      <c r="A45" s="29" t="s">
        <v>118</v>
      </c>
      <c r="B45" s="29"/>
      <c r="C45" s="28">
        <v>14836</v>
      </c>
      <c r="D45" s="28">
        <v>14891</v>
      </c>
      <c r="E45" s="28">
        <v>14891</v>
      </c>
      <c r="F45" s="28">
        <v>14199.275087999999</v>
      </c>
      <c r="G45" s="28">
        <v>14158.208884674128</v>
      </c>
      <c r="H45" s="28">
        <v>14605.446074750089</v>
      </c>
      <c r="I45" s="28">
        <v>15048.132464062839</v>
      </c>
      <c r="J45" s="28">
        <v>15593.381164092969</v>
      </c>
      <c r="K45" s="28">
        <v>16212.636121749008</v>
      </c>
      <c r="L45" s="28">
        <v>16212.636121745389</v>
      </c>
      <c r="M45" s="28">
        <v>16212.63612175207</v>
      </c>
      <c r="N45" s="28">
        <v>16681.57387171602</v>
      </c>
      <c r="O45" s="28">
        <v>16579.549071773938</v>
      </c>
      <c r="P45" s="28">
        <v>16462.549071769441</v>
      </c>
      <c r="Q45" s="28">
        <v>17040.5656208855</v>
      </c>
      <c r="R45" s="28">
        <v>17951.429981199202</v>
      </c>
      <c r="S45" s="28">
        <v>18429.606659200603</v>
      </c>
      <c r="T45" s="28">
        <v>18429.606659200901</v>
      </c>
      <c r="U45" s="28">
        <v>18286.606659201301</v>
      </c>
      <c r="V45" s="28">
        <v>18638.526119201801</v>
      </c>
      <c r="W45" s="28">
        <v>19127.684169203698</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4685.7849100000003</v>
      </c>
      <c r="G49" s="23">
        <v>4685.7849100000003</v>
      </c>
      <c r="H49" s="23">
        <v>4685.7849100000003</v>
      </c>
      <c r="I49" s="23">
        <v>4685.7849100000003</v>
      </c>
      <c r="J49" s="23">
        <v>4685.7849100000003</v>
      </c>
      <c r="K49" s="23">
        <v>4421.8909600000006</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1730.000106946296</v>
      </c>
      <c r="G52" s="23">
        <v>1730.00010694513</v>
      </c>
      <c r="H52" s="23">
        <v>1730.00010694459</v>
      </c>
      <c r="I52" s="23">
        <v>1730.00010680332</v>
      </c>
      <c r="J52" s="23">
        <v>1730.000106802094</v>
      </c>
      <c r="K52" s="23">
        <v>1730.0001068005661</v>
      </c>
      <c r="L52" s="23">
        <v>1730.000106799926</v>
      </c>
      <c r="M52" s="23">
        <v>1730.0001067994699</v>
      </c>
      <c r="N52" s="23">
        <v>1730.0001067989799</v>
      </c>
      <c r="O52" s="23">
        <v>1730</v>
      </c>
      <c r="P52" s="23">
        <v>1730</v>
      </c>
      <c r="Q52" s="23">
        <v>1730</v>
      </c>
      <c r="R52" s="23">
        <v>1730</v>
      </c>
      <c r="S52" s="23">
        <v>1730</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3818</v>
      </c>
      <c r="L54" s="23">
        <v>3818</v>
      </c>
      <c r="M54" s="23">
        <v>3818</v>
      </c>
      <c r="N54" s="23">
        <v>3818</v>
      </c>
      <c r="O54" s="23">
        <v>3818</v>
      </c>
      <c r="P54" s="23">
        <v>3818</v>
      </c>
      <c r="Q54" s="23">
        <v>4391.3760999999995</v>
      </c>
      <c r="R54" s="23">
        <v>4391.3760999999995</v>
      </c>
      <c r="S54" s="23">
        <v>4796.1347699999997</v>
      </c>
      <c r="T54" s="23">
        <v>4509.6558000000005</v>
      </c>
      <c r="U54" s="23">
        <v>4509.6558000000005</v>
      </c>
      <c r="V54" s="23">
        <v>4250.6558000000005</v>
      </c>
      <c r="W54" s="23">
        <v>4250.6558000000005</v>
      </c>
    </row>
    <row r="55" spans="1:23" s="26" customFormat="1">
      <c r="A55" s="27" t="s">
        <v>121</v>
      </c>
      <c r="B55" s="27" t="s">
        <v>64</v>
      </c>
      <c r="C55" s="23">
        <v>1088</v>
      </c>
      <c r="D55" s="23">
        <v>1088</v>
      </c>
      <c r="E55" s="23">
        <v>1088</v>
      </c>
      <c r="F55" s="23">
        <v>1088</v>
      </c>
      <c r="G55" s="23">
        <v>1088</v>
      </c>
      <c r="H55" s="23">
        <v>1088</v>
      </c>
      <c r="I55" s="23">
        <v>1480.2637300000001</v>
      </c>
      <c r="J55" s="23">
        <v>1765.56024</v>
      </c>
      <c r="K55" s="23">
        <v>1981.167359999999</v>
      </c>
      <c r="L55" s="23">
        <v>1981.167359999999</v>
      </c>
      <c r="M55" s="23">
        <v>1981.167359999999</v>
      </c>
      <c r="N55" s="23">
        <v>1981.167359999999</v>
      </c>
      <c r="O55" s="23">
        <v>1981.167359999999</v>
      </c>
      <c r="P55" s="23">
        <v>1981.167359999999</v>
      </c>
      <c r="Q55" s="23">
        <v>1981.167359999999</v>
      </c>
      <c r="R55" s="23">
        <v>1981.167359999999</v>
      </c>
      <c r="S55" s="23">
        <v>1981.167359999999</v>
      </c>
      <c r="T55" s="23">
        <v>2599.7213999999999</v>
      </c>
      <c r="U55" s="23">
        <v>2599.7213999999999</v>
      </c>
      <c r="V55" s="23">
        <v>2639.9794999999999</v>
      </c>
      <c r="W55" s="23">
        <v>3538.6055000000001</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20.00014301897</v>
      </c>
      <c r="V56" s="23">
        <v>20.000143027589999</v>
      </c>
      <c r="W56" s="23">
        <v>20.001235743399999</v>
      </c>
    </row>
    <row r="57" spans="1:23" s="26" customFormat="1">
      <c r="A57" s="27" t="s">
        <v>121</v>
      </c>
      <c r="B57" s="27" t="s">
        <v>69</v>
      </c>
      <c r="C57" s="23">
        <v>0</v>
      </c>
      <c r="D57" s="23">
        <v>0</v>
      </c>
      <c r="E57" s="23">
        <v>0</v>
      </c>
      <c r="F57" s="23">
        <v>0</v>
      </c>
      <c r="G57" s="23">
        <v>0</v>
      </c>
      <c r="H57" s="23">
        <v>0</v>
      </c>
      <c r="I57" s="23">
        <v>0</v>
      </c>
      <c r="J57" s="23">
        <v>0</v>
      </c>
      <c r="K57" s="23">
        <v>0</v>
      </c>
      <c r="L57" s="23">
        <v>0</v>
      </c>
      <c r="M57" s="23">
        <v>19.829661999999999</v>
      </c>
      <c r="N57" s="23">
        <v>421.85809999999998</v>
      </c>
      <c r="O57" s="23">
        <v>421.85809999999998</v>
      </c>
      <c r="P57" s="23">
        <v>421.85809999999998</v>
      </c>
      <c r="Q57" s="23">
        <v>421.85809999999998</v>
      </c>
      <c r="R57" s="23">
        <v>421.85809999999998</v>
      </c>
      <c r="S57" s="23">
        <v>549.03107</v>
      </c>
      <c r="T57" s="23">
        <v>549.03107</v>
      </c>
      <c r="U57" s="23">
        <v>828.12850000000003</v>
      </c>
      <c r="V57" s="23">
        <v>828.12850000000003</v>
      </c>
      <c r="W57" s="23">
        <v>976.74206999999899</v>
      </c>
    </row>
    <row r="58" spans="1:23" s="26" customFormat="1">
      <c r="A58" s="27" t="s">
        <v>121</v>
      </c>
      <c r="B58" s="27" t="s">
        <v>52</v>
      </c>
      <c r="C58" s="23">
        <v>7.9670000076293901</v>
      </c>
      <c r="D58" s="23">
        <v>12.184000015258771</v>
      </c>
      <c r="E58" s="23">
        <v>18.007000446319509</v>
      </c>
      <c r="F58" s="23">
        <v>25.892000198364229</v>
      </c>
      <c r="G58" s="23">
        <v>37.312001228332434</v>
      </c>
      <c r="H58" s="23">
        <v>52.961001873016329</v>
      </c>
      <c r="I58" s="23">
        <v>71.587000846862765</v>
      </c>
      <c r="J58" s="23">
        <v>94.074999809265094</v>
      </c>
      <c r="K58" s="23">
        <v>129.77300262451132</v>
      </c>
      <c r="L58" s="23">
        <v>159.42099571227931</v>
      </c>
      <c r="M58" s="23">
        <v>205.4859981536863</v>
      </c>
      <c r="N58" s="23">
        <v>243.57999420165987</v>
      </c>
      <c r="O58" s="23">
        <v>283.22999954223542</v>
      </c>
      <c r="P58" s="23">
        <v>321.6980094909668</v>
      </c>
      <c r="Q58" s="23">
        <v>361.63500976562409</v>
      </c>
      <c r="R58" s="23">
        <v>401.73001098632784</v>
      </c>
      <c r="S58" s="23">
        <v>443.3219985961905</v>
      </c>
      <c r="T58" s="23">
        <v>486.69901275634601</v>
      </c>
      <c r="U58" s="23">
        <v>530.82399749755803</v>
      </c>
      <c r="V58" s="23">
        <v>575.44198608398301</v>
      </c>
      <c r="W58" s="23">
        <v>621.93501281738202</v>
      </c>
    </row>
    <row r="59" spans="1:23" s="26" customFormat="1">
      <c r="A59" s="29" t="s">
        <v>118</v>
      </c>
      <c r="B59" s="29"/>
      <c r="C59" s="28">
        <v>14345</v>
      </c>
      <c r="D59" s="28">
        <v>14360</v>
      </c>
      <c r="E59" s="28">
        <v>14360</v>
      </c>
      <c r="F59" s="28">
        <v>13540.785016946296</v>
      </c>
      <c r="G59" s="28">
        <v>13540.78501694513</v>
      </c>
      <c r="H59" s="28">
        <v>13540.78501694459</v>
      </c>
      <c r="I59" s="28">
        <v>13933.048746803321</v>
      </c>
      <c r="J59" s="28">
        <v>14218.345256802095</v>
      </c>
      <c r="K59" s="28">
        <v>14170.058426800566</v>
      </c>
      <c r="L59" s="28">
        <v>13883.167466799925</v>
      </c>
      <c r="M59" s="28">
        <v>13508.16746679947</v>
      </c>
      <c r="N59" s="28">
        <v>13133.167466798979</v>
      </c>
      <c r="O59" s="28">
        <v>13133.167359999999</v>
      </c>
      <c r="P59" s="28">
        <v>13133.167359999999</v>
      </c>
      <c r="Q59" s="28">
        <v>13706.543459999999</v>
      </c>
      <c r="R59" s="28">
        <v>13706.543459999999</v>
      </c>
      <c r="S59" s="28">
        <v>14111.30213</v>
      </c>
      <c r="T59" s="28">
        <v>14003.377200000001</v>
      </c>
      <c r="U59" s="28">
        <v>14003.377200000001</v>
      </c>
      <c r="V59" s="28">
        <v>13784.6353</v>
      </c>
      <c r="W59" s="28">
        <v>14683.2613</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1065.6294843404498</v>
      </c>
      <c r="G66" s="23">
        <v>1065.6294843394398</v>
      </c>
      <c r="H66" s="23">
        <v>1065.6294843389101</v>
      </c>
      <c r="I66" s="23">
        <v>1065.6294843154699</v>
      </c>
      <c r="J66" s="23">
        <v>1065.6294826358699</v>
      </c>
      <c r="K66" s="23">
        <v>663</v>
      </c>
      <c r="L66" s="23">
        <v>663</v>
      </c>
      <c r="M66" s="23">
        <v>663</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2548.4308920620401</v>
      </c>
      <c r="O68" s="23">
        <v>2354.4308920664853</v>
      </c>
      <c r="P68" s="23">
        <v>2354.43089206887</v>
      </c>
      <c r="Q68" s="23">
        <v>2227.5043711580797</v>
      </c>
      <c r="R68" s="23">
        <v>2325.63294</v>
      </c>
      <c r="S68" s="23">
        <v>2736.2019399999999</v>
      </c>
      <c r="T68" s="23">
        <v>2977.0036799999998</v>
      </c>
      <c r="U68" s="23">
        <v>3259.6578199999999</v>
      </c>
      <c r="V68" s="23">
        <v>3220.6578199999999</v>
      </c>
      <c r="W68" s="23">
        <v>3220.6578199999999</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633.70979999999997</v>
      </c>
      <c r="O69" s="23">
        <v>633.70979999999997</v>
      </c>
      <c r="P69" s="23">
        <v>633.70979999999997</v>
      </c>
      <c r="Q69" s="23">
        <v>633.70979999999997</v>
      </c>
      <c r="R69" s="23">
        <v>1104.8639499999999</v>
      </c>
      <c r="S69" s="23">
        <v>1104.8639499999999</v>
      </c>
      <c r="T69" s="23">
        <v>1104.8639499999999</v>
      </c>
      <c r="U69" s="23">
        <v>1104.8639499999999</v>
      </c>
      <c r="V69" s="23">
        <v>1292.7389999999991</v>
      </c>
      <c r="W69" s="23">
        <v>1353</v>
      </c>
    </row>
    <row r="70" spans="1:23" s="26" customFormat="1">
      <c r="A70" s="27" t="s">
        <v>122</v>
      </c>
      <c r="B70" s="27" t="s">
        <v>32</v>
      </c>
      <c r="C70" s="23">
        <v>205</v>
      </c>
      <c r="D70" s="23">
        <v>205</v>
      </c>
      <c r="E70" s="23">
        <v>205</v>
      </c>
      <c r="F70" s="23">
        <v>205</v>
      </c>
      <c r="G70" s="23">
        <v>205</v>
      </c>
      <c r="H70" s="23">
        <v>205</v>
      </c>
      <c r="I70" s="23">
        <v>205</v>
      </c>
      <c r="J70" s="23">
        <v>205</v>
      </c>
      <c r="K70" s="23">
        <v>205</v>
      </c>
      <c r="L70" s="23">
        <v>175</v>
      </c>
      <c r="M70" s="23">
        <v>472.66237999999998</v>
      </c>
      <c r="N70" s="23">
        <v>527.79766999999993</v>
      </c>
      <c r="O70" s="23">
        <v>527.79766999999993</v>
      </c>
      <c r="P70" s="23">
        <v>502.79766999999998</v>
      </c>
      <c r="Q70" s="23">
        <v>502.79766999999998</v>
      </c>
      <c r="R70" s="23">
        <v>666.17370000000005</v>
      </c>
      <c r="S70" s="23">
        <v>666.17370000000005</v>
      </c>
      <c r="T70" s="23">
        <v>666.17370000000005</v>
      </c>
      <c r="U70" s="23">
        <v>1143.7211</v>
      </c>
      <c r="V70" s="23">
        <v>1143.7211</v>
      </c>
      <c r="W70" s="23">
        <v>1822.7233000000001</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7.4029999971389735</v>
      </c>
      <c r="D72" s="23">
        <v>12.575000226497592</v>
      </c>
      <c r="E72" s="23">
        <v>16.369000315666128</v>
      </c>
      <c r="F72" s="23">
        <v>20.818000197410502</v>
      </c>
      <c r="G72" s="23">
        <v>25.87799990177151</v>
      </c>
      <c r="H72" s="23">
        <v>32.538999319076488</v>
      </c>
      <c r="I72" s="23">
        <v>40.105000257492037</v>
      </c>
      <c r="J72" s="23">
        <v>48.895000457763594</v>
      </c>
      <c r="K72" s="23">
        <v>60.853001117706292</v>
      </c>
      <c r="L72" s="23">
        <v>70.613999366760211</v>
      </c>
      <c r="M72" s="23">
        <v>87.129001617431598</v>
      </c>
      <c r="N72" s="23">
        <v>97.388002395629798</v>
      </c>
      <c r="O72" s="23">
        <v>109.5459995269775</v>
      </c>
      <c r="P72" s="23">
        <v>121.6550025939941</v>
      </c>
      <c r="Q72" s="23">
        <v>134.32599639892521</v>
      </c>
      <c r="R72" s="23">
        <v>146.65700340270959</v>
      </c>
      <c r="S72" s="23">
        <v>158.13800048828108</v>
      </c>
      <c r="T72" s="23">
        <v>169.17599487304611</v>
      </c>
      <c r="U72" s="23">
        <v>180.25500488281182</v>
      </c>
      <c r="V72" s="23">
        <v>191.1859970092772</v>
      </c>
      <c r="W72" s="23">
        <v>202.3560066223144</v>
      </c>
    </row>
    <row r="73" spans="1:23" s="26" customFormat="1">
      <c r="A73" s="29" t="s">
        <v>118</v>
      </c>
      <c r="B73" s="29"/>
      <c r="C73" s="28">
        <v>5711</v>
      </c>
      <c r="D73" s="28">
        <v>5797</v>
      </c>
      <c r="E73" s="28">
        <v>5317</v>
      </c>
      <c r="F73" s="28">
        <v>4087.6294843404498</v>
      </c>
      <c r="G73" s="28">
        <v>4087.6294843394398</v>
      </c>
      <c r="H73" s="28">
        <v>4087.6294843389101</v>
      </c>
      <c r="I73" s="28">
        <v>4054.6294843154701</v>
      </c>
      <c r="J73" s="28">
        <v>4054.6294826358699</v>
      </c>
      <c r="K73" s="28">
        <v>3561</v>
      </c>
      <c r="L73" s="28">
        <v>3449</v>
      </c>
      <c r="M73" s="28">
        <v>3449</v>
      </c>
      <c r="N73" s="28">
        <v>4374.1406920620402</v>
      </c>
      <c r="O73" s="28">
        <v>4180.1406920664849</v>
      </c>
      <c r="P73" s="28">
        <v>4180.1406920688696</v>
      </c>
      <c r="Q73" s="28">
        <v>3973.2141711580798</v>
      </c>
      <c r="R73" s="28">
        <v>4542.4968900000003</v>
      </c>
      <c r="S73" s="28">
        <v>4424.0658899999999</v>
      </c>
      <c r="T73" s="28">
        <v>4664.8676299999997</v>
      </c>
      <c r="U73" s="28">
        <v>4947.5217699999994</v>
      </c>
      <c r="V73" s="28">
        <v>5096.396819999999</v>
      </c>
      <c r="W73" s="28">
        <v>5156.6578200000004</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58</v>
      </c>
      <c r="G80" s="23">
        <v>58</v>
      </c>
      <c r="H80" s="23">
        <v>58</v>
      </c>
      <c r="I80" s="23">
        <v>58</v>
      </c>
      <c r="J80" s="23">
        <v>58</v>
      </c>
      <c r="K80" s="23">
        <v>58</v>
      </c>
      <c r="L80" s="23">
        <v>58</v>
      </c>
      <c r="M80" s="23">
        <v>58</v>
      </c>
      <c r="N80" s="23">
        <v>58</v>
      </c>
      <c r="O80" s="23">
        <v>58</v>
      </c>
      <c r="P80" s="23">
        <v>58</v>
      </c>
      <c r="Q80" s="23">
        <v>58</v>
      </c>
      <c r="R80" s="23">
        <v>58</v>
      </c>
      <c r="S80" s="23">
        <v>58</v>
      </c>
      <c r="T80" s="23">
        <v>58</v>
      </c>
      <c r="U80" s="23">
        <v>58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2658.8999938964839</v>
      </c>
      <c r="J81" s="23">
        <v>2658.8999938964839</v>
      </c>
      <c r="K81" s="23">
        <v>2658.8999938964839</v>
      </c>
      <c r="L81" s="23">
        <v>2658.8999938964839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715.65579300000002</v>
      </c>
      <c r="F82" s="23">
        <v>857.31184500000006</v>
      </c>
      <c r="G82" s="23">
        <v>998.37557500000003</v>
      </c>
      <c r="H82" s="23">
        <v>1135.5310000000002</v>
      </c>
      <c r="I82" s="23">
        <v>1272.6866600000001</v>
      </c>
      <c r="J82" s="23">
        <v>1409.8420700000001</v>
      </c>
      <c r="K82" s="23">
        <v>1546.9975200000001</v>
      </c>
      <c r="L82" s="23">
        <v>1684.1531400000001</v>
      </c>
      <c r="M82" s="23">
        <v>1822.3737900000001</v>
      </c>
      <c r="N82" s="23">
        <v>1961.6548300000002</v>
      </c>
      <c r="O82" s="23">
        <v>2098.81050564206</v>
      </c>
      <c r="P82" s="23">
        <v>2235.9659556460497</v>
      </c>
      <c r="Q82" s="23">
        <v>2373.1213056496995</v>
      </c>
      <c r="R82" s="23">
        <v>2510.2770056508498</v>
      </c>
      <c r="S82" s="23">
        <v>2647.4325056523999</v>
      </c>
      <c r="T82" s="23">
        <v>2784.5878056547504</v>
      </c>
      <c r="U82" s="23">
        <v>2930.8071839999998</v>
      </c>
      <c r="V82" s="23">
        <v>3077.5635199999997</v>
      </c>
      <c r="W82" s="23">
        <v>3077.5635199999997</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121.7720403634</v>
      </c>
      <c r="R85" s="23">
        <v>121.77204036699999</v>
      </c>
      <c r="S85" s="23">
        <v>368.80670999999995</v>
      </c>
      <c r="T85" s="23">
        <v>368.80670999999995</v>
      </c>
      <c r="U85" s="23">
        <v>638.26623999999902</v>
      </c>
      <c r="V85" s="23">
        <v>638.26623999999902</v>
      </c>
      <c r="W85" s="23">
        <v>955.29782</v>
      </c>
    </row>
    <row r="86" spans="1:23" s="26" customFormat="1">
      <c r="A86" s="27" t="s">
        <v>123</v>
      </c>
      <c r="B86" s="27" t="s">
        <v>52</v>
      </c>
      <c r="C86" s="23">
        <v>0.99499997496604808</v>
      </c>
      <c r="D86" s="23">
        <v>1.415000021457667</v>
      </c>
      <c r="E86" s="23">
        <v>2.0360000282525998</v>
      </c>
      <c r="F86" s="23">
        <v>2.958000093698498</v>
      </c>
      <c r="G86" s="23">
        <v>4.20800000429153</v>
      </c>
      <c r="H86" s="23">
        <v>5.8949999809265092</v>
      </c>
      <c r="I86" s="23">
        <v>7.7250001430511404</v>
      </c>
      <c r="J86" s="23">
        <v>9.8589997291564799</v>
      </c>
      <c r="K86" s="23">
        <v>12.51299989223479</v>
      </c>
      <c r="L86" s="23">
        <v>14.7519994974136</v>
      </c>
      <c r="M86" s="23">
        <v>18.24099993705747</v>
      </c>
      <c r="N86" s="23">
        <v>20.73800063133238</v>
      </c>
      <c r="O86" s="23">
        <v>23.62099909782409</v>
      </c>
      <c r="P86" s="23">
        <v>26.457000732421807</v>
      </c>
      <c r="Q86" s="23">
        <v>29.458000183105451</v>
      </c>
      <c r="R86" s="23">
        <v>32.476999282836843</v>
      </c>
      <c r="S86" s="23">
        <v>35.51900005340574</v>
      </c>
      <c r="T86" s="23">
        <v>38.362999916076582</v>
      </c>
      <c r="U86" s="23">
        <v>41.121999740600522</v>
      </c>
      <c r="V86" s="23">
        <v>43.868001937866204</v>
      </c>
      <c r="W86" s="23">
        <v>46.668000221252399</v>
      </c>
    </row>
    <row r="87" spans="1:23" s="26" customFormat="1">
      <c r="A87" s="29" t="s">
        <v>118</v>
      </c>
      <c r="B87" s="29"/>
      <c r="C87" s="28">
        <v>3368.8999938964839</v>
      </c>
      <c r="D87" s="28">
        <v>3368.8999938964839</v>
      </c>
      <c r="E87" s="28">
        <v>3510.5557868964838</v>
      </c>
      <c r="F87" s="28">
        <v>3324.2118388964841</v>
      </c>
      <c r="G87" s="28">
        <v>3465.2755688964839</v>
      </c>
      <c r="H87" s="28">
        <v>3602.4309938964843</v>
      </c>
      <c r="I87" s="28">
        <v>3989.5866538964838</v>
      </c>
      <c r="J87" s="28">
        <v>4126.7420638964841</v>
      </c>
      <c r="K87" s="28">
        <v>4263.8975138964843</v>
      </c>
      <c r="L87" s="28">
        <v>4401.0531338964838</v>
      </c>
      <c r="M87" s="28">
        <v>4539.273783896484</v>
      </c>
      <c r="N87" s="28">
        <v>4678.5548238964839</v>
      </c>
      <c r="O87" s="28">
        <v>4815.7104995385434</v>
      </c>
      <c r="P87" s="28">
        <v>4952.8659495425336</v>
      </c>
      <c r="Q87" s="28">
        <v>5090.0212995461834</v>
      </c>
      <c r="R87" s="28">
        <v>5227.1769995473333</v>
      </c>
      <c r="S87" s="28">
        <v>5364.3324995488838</v>
      </c>
      <c r="T87" s="28">
        <v>5501.4877995512343</v>
      </c>
      <c r="U87" s="28">
        <v>5647.7071778964837</v>
      </c>
      <c r="V87" s="28">
        <v>5794.4635138964841</v>
      </c>
      <c r="W87" s="28">
        <v>5794.4635138964841</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300</v>
      </c>
      <c r="K92" s="23">
        <v>300</v>
      </c>
      <c r="L92" s="23">
        <v>270</v>
      </c>
      <c r="M92" s="23">
        <v>567.66237999999998</v>
      </c>
      <c r="N92" s="23">
        <v>723.83215945953998</v>
      </c>
      <c r="O92" s="23">
        <v>1197.1234199999999</v>
      </c>
      <c r="P92" s="23">
        <v>1172.1234199999999</v>
      </c>
      <c r="Q92" s="23">
        <v>2718.6471699999997</v>
      </c>
      <c r="R92" s="23">
        <v>3821.5524000000005</v>
      </c>
      <c r="S92" s="23">
        <v>3821.5524000000005</v>
      </c>
      <c r="T92" s="23">
        <v>3821.5524000000005</v>
      </c>
      <c r="U92" s="23">
        <v>4726.6018430189697</v>
      </c>
      <c r="V92" s="23">
        <v>4726.6018430275899</v>
      </c>
      <c r="W92" s="23">
        <v>5405.6051357433998</v>
      </c>
    </row>
    <row r="93" spans="1:23" s="26" customFormat="1">
      <c r="A93" s="27" t="s">
        <v>36</v>
      </c>
      <c r="B93" s="27" t="s">
        <v>68</v>
      </c>
      <c r="C93" s="23">
        <v>1410</v>
      </c>
      <c r="D93" s="23">
        <v>1410</v>
      </c>
      <c r="E93" s="23">
        <v>1410</v>
      </c>
      <c r="F93" s="23">
        <v>1410</v>
      </c>
      <c r="G93" s="23">
        <v>3450</v>
      </c>
      <c r="H93" s="23">
        <v>3450</v>
      </c>
      <c r="I93" s="23">
        <v>3450</v>
      </c>
      <c r="J93" s="23">
        <v>3450</v>
      </c>
      <c r="K93" s="23">
        <v>3450</v>
      </c>
      <c r="L93" s="23">
        <v>3450</v>
      </c>
      <c r="M93" s="23">
        <v>3469.8296620000001</v>
      </c>
      <c r="N93" s="23">
        <v>3871.8580999999999</v>
      </c>
      <c r="O93" s="23">
        <v>3871.8580999999999</v>
      </c>
      <c r="P93" s="23">
        <v>3871.8580999999999</v>
      </c>
      <c r="Q93" s="23">
        <v>3993.6301403633997</v>
      </c>
      <c r="R93" s="23">
        <v>4686.4436207459403</v>
      </c>
      <c r="S93" s="23">
        <v>5574.1012099999998</v>
      </c>
      <c r="T93" s="23">
        <v>5574.1012099999998</v>
      </c>
      <c r="U93" s="23">
        <v>6122.6581699999988</v>
      </c>
      <c r="V93" s="23">
        <v>6122.6581699999988</v>
      </c>
      <c r="W93" s="23">
        <v>6720.3033199999991</v>
      </c>
    </row>
    <row r="94" spans="1:23" s="26" customFormat="1">
      <c r="A94" s="27" t="s">
        <v>36</v>
      </c>
      <c r="B94" s="27" t="s">
        <v>72</v>
      </c>
      <c r="C94" s="23">
        <v>36.545000463724058</v>
      </c>
      <c r="D94" s="23">
        <v>54.909000635146931</v>
      </c>
      <c r="E94" s="23">
        <v>79.222001329064142</v>
      </c>
      <c r="F94" s="23">
        <v>111.71600082516652</v>
      </c>
      <c r="G94" s="23">
        <v>155.47500127553914</v>
      </c>
      <c r="H94" s="23">
        <v>212.94800400733931</v>
      </c>
      <c r="I94" s="23">
        <v>274.21200037002541</v>
      </c>
      <c r="J94" s="23">
        <v>348.48299837112398</v>
      </c>
      <c r="K94" s="23">
        <v>458.20500552654181</v>
      </c>
      <c r="L94" s="23">
        <v>557.37898790836175</v>
      </c>
      <c r="M94" s="23">
        <v>708.54700160026425</v>
      </c>
      <c r="N94" s="23">
        <v>823.44699454307477</v>
      </c>
      <c r="O94" s="23">
        <v>953.2920100688923</v>
      </c>
      <c r="P94" s="23">
        <v>1081.0300292968739</v>
      </c>
      <c r="Q94" s="23">
        <v>1214.078998565672</v>
      </c>
      <c r="R94" s="23">
        <v>1346.3650131225556</v>
      </c>
      <c r="S94" s="23">
        <v>1479.6769895553557</v>
      </c>
      <c r="T94" s="23">
        <v>1613.9160089492759</v>
      </c>
      <c r="U94" s="23">
        <v>1747.3690090179414</v>
      </c>
      <c r="V94" s="23">
        <v>1881.8849925994843</v>
      </c>
      <c r="W94" s="23">
        <v>2021.695004463194</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0</v>
      </c>
      <c r="N97" s="23">
        <v>101.03433</v>
      </c>
      <c r="O97" s="23">
        <v>508.66109999999998</v>
      </c>
      <c r="P97" s="23">
        <v>508.66109999999998</v>
      </c>
      <c r="Q97" s="23">
        <v>1325.0952</v>
      </c>
      <c r="R97" s="23">
        <v>1835.4621999999999</v>
      </c>
      <c r="S97" s="23">
        <v>1835.4621999999999</v>
      </c>
      <c r="T97" s="23">
        <v>1835.4621999999999</v>
      </c>
      <c r="U97" s="23">
        <v>2207.7734</v>
      </c>
      <c r="V97" s="23">
        <v>2207.7734</v>
      </c>
      <c r="W97" s="23">
        <v>2207.7734</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v>
      </c>
      <c r="R98" s="23">
        <v>3572.8132700000001</v>
      </c>
      <c r="S98" s="23">
        <v>3793.68723</v>
      </c>
      <c r="T98" s="23">
        <v>3793.68723</v>
      </c>
      <c r="U98" s="23">
        <v>3793.68723</v>
      </c>
      <c r="V98" s="23">
        <v>3793.68723</v>
      </c>
      <c r="W98" s="23">
        <v>3925.68723</v>
      </c>
    </row>
    <row r="99" spans="1:23" s="26" customFormat="1">
      <c r="A99" s="27" t="s">
        <v>119</v>
      </c>
      <c r="B99" s="27" t="s">
        <v>72</v>
      </c>
      <c r="C99" s="23">
        <v>13.89700031280511</v>
      </c>
      <c r="D99" s="23">
        <v>19.697000503539961</v>
      </c>
      <c r="E99" s="23">
        <v>29.16200041770929</v>
      </c>
      <c r="F99" s="23">
        <v>42.001000881195012</v>
      </c>
      <c r="G99" s="23">
        <v>59.431001186370771</v>
      </c>
      <c r="H99" s="23">
        <v>81.633003234863267</v>
      </c>
      <c r="I99" s="23">
        <v>103.01900100707999</v>
      </c>
      <c r="J99" s="23">
        <v>129.60400009155271</v>
      </c>
      <c r="K99" s="23">
        <v>168.8320045471188</v>
      </c>
      <c r="L99" s="23">
        <v>203.168994903564</v>
      </c>
      <c r="M99" s="23">
        <v>255.2420005798339</v>
      </c>
      <c r="N99" s="23">
        <v>292.83900451660151</v>
      </c>
      <c r="O99" s="23">
        <v>337.19300842285151</v>
      </c>
      <c r="P99" s="23">
        <v>380.77901458740172</v>
      </c>
      <c r="Q99" s="23">
        <v>426.08399200439442</v>
      </c>
      <c r="R99" s="23">
        <v>469.969001770018</v>
      </c>
      <c r="S99" s="23">
        <v>513.22299194335801</v>
      </c>
      <c r="T99" s="23">
        <v>556.71101379394395</v>
      </c>
      <c r="U99" s="23">
        <v>599.30900573730401</v>
      </c>
      <c r="V99" s="23">
        <v>642.05900573730401</v>
      </c>
      <c r="W99" s="23">
        <v>686.95199584960903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20</v>
      </c>
      <c r="K102" s="23">
        <v>20</v>
      </c>
      <c r="L102" s="23">
        <v>20</v>
      </c>
      <c r="M102" s="23">
        <v>20</v>
      </c>
      <c r="N102" s="23">
        <v>20.000159459540001</v>
      </c>
      <c r="O102" s="23">
        <v>140.66464999999999</v>
      </c>
      <c r="P102" s="23">
        <v>140.66464999999999</v>
      </c>
      <c r="Q102" s="23">
        <v>870.75429999999994</v>
      </c>
      <c r="R102" s="23">
        <v>1299.9165</v>
      </c>
      <c r="S102" s="23">
        <v>1299.9165</v>
      </c>
      <c r="T102" s="23">
        <v>1299.9165</v>
      </c>
      <c r="U102" s="23">
        <v>1355.1071999999999</v>
      </c>
      <c r="V102" s="23">
        <v>1355.1071999999999</v>
      </c>
      <c r="W102" s="23">
        <v>1355.1071999999999</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570.00021037893998</v>
      </c>
      <c r="S103" s="23">
        <v>862.57619999999997</v>
      </c>
      <c r="T103" s="23">
        <v>862.57619999999997</v>
      </c>
      <c r="U103" s="23">
        <v>862.57619999999997</v>
      </c>
      <c r="V103" s="23">
        <v>862.57619999999997</v>
      </c>
      <c r="W103" s="23">
        <v>862.57619999999997</v>
      </c>
    </row>
    <row r="104" spans="1:23">
      <c r="A104" s="27" t="s">
        <v>120</v>
      </c>
      <c r="B104" s="27" t="s">
        <v>72</v>
      </c>
      <c r="C104" s="23">
        <v>6.2830001711845354</v>
      </c>
      <c r="D104" s="23">
        <v>9.0379998683929408</v>
      </c>
      <c r="E104" s="23">
        <v>13.64800012111661</v>
      </c>
      <c r="F104" s="23">
        <v>20.04699945449828</v>
      </c>
      <c r="G104" s="23">
        <v>28.645998954772889</v>
      </c>
      <c r="H104" s="23">
        <v>39.91999959945673</v>
      </c>
      <c r="I104" s="23">
        <v>51.775998115539494</v>
      </c>
      <c r="J104" s="23">
        <v>66.049998283386103</v>
      </c>
      <c r="K104" s="23">
        <v>86.233997344970604</v>
      </c>
      <c r="L104" s="23">
        <v>109.4229984283446</v>
      </c>
      <c r="M104" s="23">
        <v>142.44900131225489</v>
      </c>
      <c r="N104" s="23">
        <v>168.90199279785128</v>
      </c>
      <c r="O104" s="23">
        <v>199.70200347900379</v>
      </c>
      <c r="P104" s="23">
        <v>230.44100189208928</v>
      </c>
      <c r="Q104" s="23">
        <v>262.57600021362282</v>
      </c>
      <c r="R104" s="23">
        <v>295.53199768066332</v>
      </c>
      <c r="S104" s="23">
        <v>329.47499847412041</v>
      </c>
      <c r="T104" s="23">
        <v>362.96698760986317</v>
      </c>
      <c r="U104" s="23">
        <v>395.85900115966712</v>
      </c>
      <c r="V104" s="23">
        <v>429.33000183105401</v>
      </c>
      <c r="W104" s="23">
        <v>463.78398895263598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20.00014301897</v>
      </c>
      <c r="V107" s="23">
        <v>20.000143027589999</v>
      </c>
      <c r="W107" s="23">
        <v>20.001235743399999</v>
      </c>
    </row>
    <row r="108" spans="1:23">
      <c r="A108" s="27" t="s">
        <v>121</v>
      </c>
      <c r="B108" s="27" t="s">
        <v>68</v>
      </c>
      <c r="C108" s="23">
        <v>0</v>
      </c>
      <c r="D108" s="23">
        <v>0</v>
      </c>
      <c r="E108" s="23">
        <v>0</v>
      </c>
      <c r="F108" s="23">
        <v>0</v>
      </c>
      <c r="G108" s="23">
        <v>0</v>
      </c>
      <c r="H108" s="23">
        <v>0</v>
      </c>
      <c r="I108" s="23">
        <v>0</v>
      </c>
      <c r="J108" s="23">
        <v>0</v>
      </c>
      <c r="K108" s="23">
        <v>0</v>
      </c>
      <c r="L108" s="23">
        <v>0</v>
      </c>
      <c r="M108" s="23">
        <v>19.829661999999999</v>
      </c>
      <c r="N108" s="23">
        <v>421.85809999999998</v>
      </c>
      <c r="O108" s="23">
        <v>421.85809999999998</v>
      </c>
      <c r="P108" s="23">
        <v>421.85809999999998</v>
      </c>
      <c r="Q108" s="23">
        <v>421.85809999999998</v>
      </c>
      <c r="R108" s="23">
        <v>421.85809999999998</v>
      </c>
      <c r="S108" s="23">
        <v>549.03107</v>
      </c>
      <c r="T108" s="23">
        <v>549.03107</v>
      </c>
      <c r="U108" s="23">
        <v>828.12850000000003</v>
      </c>
      <c r="V108" s="23">
        <v>828.12850000000003</v>
      </c>
      <c r="W108" s="23">
        <v>976.74206999999899</v>
      </c>
    </row>
    <row r="109" spans="1:23">
      <c r="A109" s="27" t="s">
        <v>121</v>
      </c>
      <c r="B109" s="27" t="s">
        <v>72</v>
      </c>
      <c r="C109" s="23">
        <v>7.9670000076293901</v>
      </c>
      <c r="D109" s="23">
        <v>12.184000015258771</v>
      </c>
      <c r="E109" s="23">
        <v>18.007000446319509</v>
      </c>
      <c r="F109" s="23">
        <v>25.892000198364229</v>
      </c>
      <c r="G109" s="23">
        <v>37.312001228332434</v>
      </c>
      <c r="H109" s="23">
        <v>52.961001873016329</v>
      </c>
      <c r="I109" s="23">
        <v>71.587000846862765</v>
      </c>
      <c r="J109" s="23">
        <v>94.074999809265094</v>
      </c>
      <c r="K109" s="23">
        <v>129.77300262451132</v>
      </c>
      <c r="L109" s="23">
        <v>159.42099571227931</v>
      </c>
      <c r="M109" s="23">
        <v>205.4859981536863</v>
      </c>
      <c r="N109" s="23">
        <v>243.57999420165987</v>
      </c>
      <c r="O109" s="23">
        <v>283.22999954223542</v>
      </c>
      <c r="P109" s="23">
        <v>321.6980094909668</v>
      </c>
      <c r="Q109" s="23">
        <v>361.63500976562409</v>
      </c>
      <c r="R109" s="23">
        <v>401.73001098632784</v>
      </c>
      <c r="S109" s="23">
        <v>443.3219985961905</v>
      </c>
      <c r="T109" s="23">
        <v>486.69901275634601</v>
      </c>
      <c r="U109" s="23">
        <v>530.82399749755803</v>
      </c>
      <c r="V109" s="23">
        <v>575.44198608398301</v>
      </c>
      <c r="W109" s="23">
        <v>621.93501281738202</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175</v>
      </c>
      <c r="M112" s="23">
        <v>472.66237999999998</v>
      </c>
      <c r="N112" s="23">
        <v>527.79766999999993</v>
      </c>
      <c r="O112" s="23">
        <v>527.79766999999993</v>
      </c>
      <c r="P112" s="23">
        <v>502.79766999999998</v>
      </c>
      <c r="Q112" s="23">
        <v>502.79766999999998</v>
      </c>
      <c r="R112" s="23">
        <v>666.17370000000005</v>
      </c>
      <c r="S112" s="23">
        <v>666.17370000000005</v>
      </c>
      <c r="T112" s="23">
        <v>666.17370000000005</v>
      </c>
      <c r="U112" s="23">
        <v>1143.7211</v>
      </c>
      <c r="V112" s="23">
        <v>1143.7211</v>
      </c>
      <c r="W112" s="23">
        <v>1822.7233000000001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7.4029999971389735</v>
      </c>
      <c r="D114" s="23">
        <v>12.575000226497592</v>
      </c>
      <c r="E114" s="23">
        <v>16.369000315666128</v>
      </c>
      <c r="F114" s="23">
        <v>20.818000197410502</v>
      </c>
      <c r="G114" s="23">
        <v>25.87799990177151</v>
      </c>
      <c r="H114" s="23">
        <v>32.538999319076488</v>
      </c>
      <c r="I114" s="23">
        <v>40.105000257492037</v>
      </c>
      <c r="J114" s="23">
        <v>48.895000457763594</v>
      </c>
      <c r="K114" s="23">
        <v>60.853001117706292</v>
      </c>
      <c r="L114" s="23">
        <v>70.613999366760211</v>
      </c>
      <c r="M114" s="23">
        <v>87.129001617431598</v>
      </c>
      <c r="N114" s="23">
        <v>97.388002395629798</v>
      </c>
      <c r="O114" s="23">
        <v>109.5459995269775</v>
      </c>
      <c r="P114" s="23">
        <v>121.6550025939941</v>
      </c>
      <c r="Q114" s="23">
        <v>134.32599639892521</v>
      </c>
      <c r="R114" s="23">
        <v>146.65700340270959</v>
      </c>
      <c r="S114" s="23">
        <v>158.13800048828108</v>
      </c>
      <c r="T114" s="23">
        <v>169.17599487304611</v>
      </c>
      <c r="U114" s="23">
        <v>180.25500488281182</v>
      </c>
      <c r="V114" s="23">
        <v>191.1859970092772</v>
      </c>
      <c r="W114" s="23">
        <v>202.3560066223144</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121.7720403634</v>
      </c>
      <c r="R118" s="23">
        <v>121.77204036699999</v>
      </c>
      <c r="S118" s="23">
        <v>368.80670999999995</v>
      </c>
      <c r="T118" s="23">
        <v>368.80670999999995</v>
      </c>
      <c r="U118" s="23">
        <v>638.26623999999902</v>
      </c>
      <c r="V118" s="23">
        <v>638.26623999999902</v>
      </c>
      <c r="W118" s="23">
        <v>955.29782</v>
      </c>
    </row>
    <row r="119" spans="1:23">
      <c r="A119" s="27" t="s">
        <v>123</v>
      </c>
      <c r="B119" s="27" t="s">
        <v>72</v>
      </c>
      <c r="C119" s="23">
        <v>0.99499997496604808</v>
      </c>
      <c r="D119" s="23">
        <v>1.415000021457667</v>
      </c>
      <c r="E119" s="23">
        <v>2.0360000282525998</v>
      </c>
      <c r="F119" s="23">
        <v>2.958000093698498</v>
      </c>
      <c r="G119" s="23">
        <v>4.20800000429153</v>
      </c>
      <c r="H119" s="23">
        <v>5.8949999809265092</v>
      </c>
      <c r="I119" s="23">
        <v>7.7250001430511404</v>
      </c>
      <c r="J119" s="23">
        <v>9.8589997291564799</v>
      </c>
      <c r="K119" s="23">
        <v>12.51299989223479</v>
      </c>
      <c r="L119" s="23">
        <v>14.7519994974136</v>
      </c>
      <c r="M119" s="23">
        <v>18.24099993705747</v>
      </c>
      <c r="N119" s="23">
        <v>20.73800063133238</v>
      </c>
      <c r="O119" s="23">
        <v>23.62099909782409</v>
      </c>
      <c r="P119" s="23">
        <v>26.457000732421807</v>
      </c>
      <c r="Q119" s="23">
        <v>29.458000183105451</v>
      </c>
      <c r="R119" s="23">
        <v>32.476999282836843</v>
      </c>
      <c r="S119" s="23">
        <v>35.51900005340574</v>
      </c>
      <c r="T119" s="23">
        <v>38.362999916076582</v>
      </c>
      <c r="U119" s="23">
        <v>41.121999740600522</v>
      </c>
      <c r="V119" s="23">
        <v>43.868001937866204</v>
      </c>
      <c r="W119" s="23">
        <v>46.668000221252399</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13006.681589603413</v>
      </c>
      <c r="D124" s="23">
        <v>14224.879225730887</v>
      </c>
      <c r="E124" s="23">
        <v>15292.659688949567</v>
      </c>
      <c r="F124" s="23">
        <v>16381.080304145813</v>
      </c>
      <c r="G124" s="23">
        <v>17541.104076385498</v>
      </c>
      <c r="H124" s="23">
        <v>18602.739803314205</v>
      </c>
      <c r="I124" s="23">
        <v>19662.109182357781</v>
      </c>
      <c r="J124" s="23">
        <v>20484.533082962032</v>
      </c>
      <c r="K124" s="23">
        <v>21073.28932189941</v>
      </c>
      <c r="L124" s="23">
        <v>21631.393333435051</v>
      </c>
      <c r="M124" s="23">
        <v>22277.923332214348</v>
      </c>
      <c r="N124" s="23">
        <v>22963.935947418213</v>
      </c>
      <c r="O124" s="23">
        <v>23877.268592834465</v>
      </c>
      <c r="P124" s="23">
        <v>24756.333057403557</v>
      </c>
      <c r="Q124" s="23">
        <v>25651.893508911133</v>
      </c>
      <c r="R124" s="23">
        <v>26434.604633331299</v>
      </c>
      <c r="S124" s="23">
        <v>27315.811126708977</v>
      </c>
      <c r="T124" s="23">
        <v>27968.24542236327</v>
      </c>
      <c r="U124" s="23">
        <v>28626.632156372056</v>
      </c>
      <c r="V124" s="23">
        <v>29309.999275207505</v>
      </c>
      <c r="W124" s="23">
        <v>29924.07019805906</v>
      </c>
    </row>
    <row r="125" spans="1:23">
      <c r="A125" s="27" t="s">
        <v>36</v>
      </c>
      <c r="B125" s="27" t="s">
        <v>73</v>
      </c>
      <c r="C125" s="23">
        <v>544.70634078979367</v>
      </c>
      <c r="D125" s="23">
        <v>647.28977394103799</v>
      </c>
      <c r="E125" s="23">
        <v>764.1754264831518</v>
      </c>
      <c r="F125" s="23">
        <v>905.53293228149175</v>
      </c>
      <c r="G125" s="23">
        <v>1081.2476520538307</v>
      </c>
      <c r="H125" s="23">
        <v>1289.8885688781722</v>
      </c>
      <c r="I125" s="23">
        <v>1455.7292823791474</v>
      </c>
      <c r="J125" s="23">
        <v>1635.569240570067</v>
      </c>
      <c r="K125" s="23">
        <v>1925.2493057250954</v>
      </c>
      <c r="L125" s="23">
        <v>2247.0465965270973</v>
      </c>
      <c r="M125" s="23">
        <v>2756.6467819213854</v>
      </c>
      <c r="N125" s="23">
        <v>3073.647872924802</v>
      </c>
      <c r="O125" s="23">
        <v>3416.7240829467705</v>
      </c>
      <c r="P125" s="23">
        <v>3717.4194641113177</v>
      </c>
      <c r="Q125" s="23">
        <v>4007.2497024535996</v>
      </c>
      <c r="R125" s="23">
        <v>4270.9306259155246</v>
      </c>
      <c r="S125" s="23">
        <v>4520.1255798339671</v>
      </c>
      <c r="T125" s="23">
        <v>4758.3448944091715</v>
      </c>
      <c r="U125" s="23">
        <v>4983.7003173828016</v>
      </c>
      <c r="V125" s="23">
        <v>5201.9156188964744</v>
      </c>
      <c r="W125" s="23">
        <v>5423.6102828979447</v>
      </c>
    </row>
    <row r="126" spans="1:23">
      <c r="A126" s="27" t="s">
        <v>36</v>
      </c>
      <c r="B126" s="27" t="s">
        <v>74</v>
      </c>
      <c r="C126" s="23">
        <v>544.70634078979367</v>
      </c>
      <c r="D126" s="23">
        <v>647.28977394103799</v>
      </c>
      <c r="E126" s="23">
        <v>764.1754264831518</v>
      </c>
      <c r="F126" s="23">
        <v>905.53293228149175</v>
      </c>
      <c r="G126" s="23">
        <v>1081.2476520538307</v>
      </c>
      <c r="H126" s="23">
        <v>1289.8885688781722</v>
      </c>
      <c r="I126" s="23">
        <v>1455.7292823791474</v>
      </c>
      <c r="J126" s="23">
        <v>1635.569240570067</v>
      </c>
      <c r="K126" s="23">
        <v>1925.2493057250954</v>
      </c>
      <c r="L126" s="23">
        <v>2247.0465965270973</v>
      </c>
      <c r="M126" s="23">
        <v>2756.6467819213854</v>
      </c>
      <c r="N126" s="23">
        <v>3073.647872924802</v>
      </c>
      <c r="O126" s="23">
        <v>3416.7240829467705</v>
      </c>
      <c r="P126" s="23">
        <v>3717.4194641113177</v>
      </c>
      <c r="Q126" s="23">
        <v>4007.2497024535996</v>
      </c>
      <c r="R126" s="23">
        <v>4270.9306259155246</v>
      </c>
      <c r="S126" s="23">
        <v>4520.1255798339671</v>
      </c>
      <c r="T126" s="23">
        <v>4758.3448944091715</v>
      </c>
      <c r="U126" s="23">
        <v>4983.7003173828016</v>
      </c>
      <c r="V126" s="23">
        <v>5201.9156188964744</v>
      </c>
      <c r="W126" s="23">
        <v>5423.6102828979447</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3737.7099609375</v>
      </c>
      <c r="D129" s="23">
        <v>4047.0971984863281</v>
      </c>
      <c r="E129" s="23">
        <v>4276.3001403808539</v>
      </c>
      <c r="F129" s="23">
        <v>4511.1260986328116</v>
      </c>
      <c r="G129" s="23">
        <v>4815.3821105957031</v>
      </c>
      <c r="H129" s="23">
        <v>5044.3134765625</v>
      </c>
      <c r="I129" s="23">
        <v>5278.3341674804678</v>
      </c>
      <c r="J129" s="23">
        <v>5484.2823486328125</v>
      </c>
      <c r="K129" s="23">
        <v>5684.0850219726563</v>
      </c>
      <c r="L129" s="23">
        <v>5871.6786499023428</v>
      </c>
      <c r="M129" s="23">
        <v>6088.9363403320313</v>
      </c>
      <c r="N129" s="23">
        <v>6310.1309814453125</v>
      </c>
      <c r="O129" s="23">
        <v>6601.703125</v>
      </c>
      <c r="P129" s="23">
        <v>6885.3972778320313</v>
      </c>
      <c r="Q129" s="23">
        <v>7196.6529541015625</v>
      </c>
      <c r="R129" s="23">
        <v>7481.676025390625</v>
      </c>
      <c r="S129" s="23">
        <v>7799.1988525390598</v>
      </c>
      <c r="T129" s="23">
        <v>8038.4141845703098</v>
      </c>
      <c r="U129" s="23">
        <v>8273.8078613281195</v>
      </c>
      <c r="V129" s="23">
        <v>8514.1818847656195</v>
      </c>
      <c r="W129" s="23">
        <v>8722.2850341796802</v>
      </c>
    </row>
    <row r="130" spans="1:23">
      <c r="A130" s="27" t="s">
        <v>119</v>
      </c>
      <c r="B130" s="27" t="s">
        <v>73</v>
      </c>
      <c r="C130" s="23">
        <v>206.19932556152301</v>
      </c>
      <c r="D130" s="23">
        <v>230.63458251953099</v>
      </c>
      <c r="E130" s="23">
        <v>279.89245605468699</v>
      </c>
      <c r="F130" s="23">
        <v>339.46398925781199</v>
      </c>
      <c r="G130" s="23">
        <v>412.77835083007801</v>
      </c>
      <c r="H130" s="23">
        <v>493.90994262695301</v>
      </c>
      <c r="I130" s="23">
        <v>545.82122802734295</v>
      </c>
      <c r="J130" s="23">
        <v>606.089111328125</v>
      </c>
      <c r="K130" s="23">
        <v>706.14660644531205</v>
      </c>
      <c r="L130" s="23">
        <v>814.13055419921795</v>
      </c>
      <c r="M130" s="23">
        <v>985.69097900390602</v>
      </c>
      <c r="N130" s="23">
        <v>1082.52844238281</v>
      </c>
      <c r="O130" s="23">
        <v>1195.31396484375</v>
      </c>
      <c r="P130" s="23">
        <v>1293.40588378906</v>
      </c>
      <c r="Q130" s="23">
        <v>1388.39477539062</v>
      </c>
      <c r="R130" s="23">
        <v>1472.58264160156</v>
      </c>
      <c r="S130" s="23">
        <v>1550.46472167968</v>
      </c>
      <c r="T130" s="23">
        <v>1624.74987792968</v>
      </c>
      <c r="U130" s="23">
        <v>1693.83703613281</v>
      </c>
      <c r="V130" s="23">
        <v>1760.5048828125</v>
      </c>
      <c r="W130" s="23">
        <v>1829.49169921875</v>
      </c>
    </row>
    <row r="131" spans="1:23">
      <c r="A131" s="27" t="s">
        <v>119</v>
      </c>
      <c r="B131" s="27" t="s">
        <v>74</v>
      </c>
      <c r="C131" s="23">
        <v>206.19932556152301</v>
      </c>
      <c r="D131" s="23">
        <v>230.63458251953099</v>
      </c>
      <c r="E131" s="23">
        <v>279.89245605468699</v>
      </c>
      <c r="F131" s="23">
        <v>339.46398925781199</v>
      </c>
      <c r="G131" s="23">
        <v>412.77835083007801</v>
      </c>
      <c r="H131" s="23">
        <v>493.90994262695301</v>
      </c>
      <c r="I131" s="23">
        <v>545.82122802734295</v>
      </c>
      <c r="J131" s="23">
        <v>606.089111328125</v>
      </c>
      <c r="K131" s="23">
        <v>706.14660644531205</v>
      </c>
      <c r="L131" s="23">
        <v>814.13055419921795</v>
      </c>
      <c r="M131" s="23">
        <v>985.69097900390602</v>
      </c>
      <c r="N131" s="23">
        <v>1082.52844238281</v>
      </c>
      <c r="O131" s="23">
        <v>1195.31396484375</v>
      </c>
      <c r="P131" s="23">
        <v>1293.40588378906</v>
      </c>
      <c r="Q131" s="23">
        <v>1388.39477539062</v>
      </c>
      <c r="R131" s="23">
        <v>1472.58264160156</v>
      </c>
      <c r="S131" s="23">
        <v>1550.46472167968</v>
      </c>
      <c r="T131" s="23">
        <v>1624.74987792968</v>
      </c>
      <c r="U131" s="23">
        <v>1693.83703613281</v>
      </c>
      <c r="V131" s="23">
        <v>1760.5048828125</v>
      </c>
      <c r="W131" s="23">
        <v>1829.49169921875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3916.3054809570258</v>
      </c>
      <c r="D134" s="23">
        <v>4142.553192138671</v>
      </c>
      <c r="E134" s="23">
        <v>4336.6095886230414</v>
      </c>
      <c r="F134" s="23">
        <v>4528.467041015625</v>
      </c>
      <c r="G134" s="23">
        <v>4727.6110229492178</v>
      </c>
      <c r="H134" s="23">
        <v>4909.4651489257813</v>
      </c>
      <c r="I134" s="23">
        <v>5088.6728515625</v>
      </c>
      <c r="J134" s="23">
        <v>5253.6436462402344</v>
      </c>
      <c r="K134" s="23">
        <v>5431.47216796875</v>
      </c>
      <c r="L134" s="23">
        <v>5610.0032958984375</v>
      </c>
      <c r="M134" s="23">
        <v>5810.8232421875</v>
      </c>
      <c r="N134" s="23">
        <v>6019.4888916015625</v>
      </c>
      <c r="O134" s="23">
        <v>6302.7183837890625</v>
      </c>
      <c r="P134" s="23">
        <v>6567.2091674804678</v>
      </c>
      <c r="Q134" s="23">
        <v>6810.6754150390625</v>
      </c>
      <c r="R134" s="23">
        <v>7014.3019409179678</v>
      </c>
      <c r="S134" s="23">
        <v>7245.4788818359375</v>
      </c>
      <c r="T134" s="23">
        <v>7413.57958984375</v>
      </c>
      <c r="U134" s="23">
        <v>7586.3035888671875</v>
      </c>
      <c r="V134" s="23">
        <v>7773.2087402343695</v>
      </c>
      <c r="W134" s="23">
        <v>7946.4691162109302</v>
      </c>
    </row>
    <row r="135" spans="1:23">
      <c r="A135" s="27" t="s">
        <v>120</v>
      </c>
      <c r="B135" s="27" t="s">
        <v>73</v>
      </c>
      <c r="C135" s="23">
        <v>92.696792602539006</v>
      </c>
      <c r="D135" s="23">
        <v>104.82463836669901</v>
      </c>
      <c r="E135" s="23">
        <v>129.16079711914</v>
      </c>
      <c r="F135" s="23">
        <v>159.04779052734301</v>
      </c>
      <c r="G135" s="23">
        <v>194.85858154296801</v>
      </c>
      <c r="H135" s="23">
        <v>236.71539306640599</v>
      </c>
      <c r="I135" s="23">
        <v>269.05804443359301</v>
      </c>
      <c r="J135" s="23">
        <v>303.06185913085898</v>
      </c>
      <c r="K135" s="23">
        <v>353.96969604492102</v>
      </c>
      <c r="L135" s="23">
        <v>433.65158081054602</v>
      </c>
      <c r="M135" s="23">
        <v>547.3671875</v>
      </c>
      <c r="N135" s="23">
        <v>624.47393798828102</v>
      </c>
      <c r="O135" s="23">
        <v>711.14080810546795</v>
      </c>
      <c r="P135" s="23">
        <v>789.31884765625</v>
      </c>
      <c r="Q135" s="23">
        <v>864.85760498046795</v>
      </c>
      <c r="R135" s="23">
        <v>936.08404541015602</v>
      </c>
      <c r="S135" s="23">
        <v>1004.85650634765</v>
      </c>
      <c r="T135" s="23">
        <v>1069.37060546875</v>
      </c>
      <c r="U135" s="23">
        <v>1129.74108886718</v>
      </c>
      <c r="V135" s="23">
        <v>1188.76635742187</v>
      </c>
      <c r="W135" s="23">
        <v>1247.2822265625</v>
      </c>
    </row>
    <row r="136" spans="1:23">
      <c r="A136" s="27" t="s">
        <v>120</v>
      </c>
      <c r="B136" s="27" t="s">
        <v>74</v>
      </c>
      <c r="C136" s="23">
        <v>92.696792602539006</v>
      </c>
      <c r="D136" s="23">
        <v>104.82463836669901</v>
      </c>
      <c r="E136" s="23">
        <v>129.16079711914</v>
      </c>
      <c r="F136" s="23">
        <v>159.04779052734301</v>
      </c>
      <c r="G136" s="23">
        <v>194.85858154296801</v>
      </c>
      <c r="H136" s="23">
        <v>236.71539306640599</v>
      </c>
      <c r="I136" s="23">
        <v>269.05804443359301</v>
      </c>
      <c r="J136" s="23">
        <v>303.06185913085898</v>
      </c>
      <c r="K136" s="23">
        <v>353.96969604492102</v>
      </c>
      <c r="L136" s="23">
        <v>433.65158081054602</v>
      </c>
      <c r="M136" s="23">
        <v>547.3671875</v>
      </c>
      <c r="N136" s="23">
        <v>624.47393798828102</v>
      </c>
      <c r="O136" s="23">
        <v>711.14080810546795</v>
      </c>
      <c r="P136" s="23">
        <v>789.31884765625</v>
      </c>
      <c r="Q136" s="23">
        <v>864.85760498046795</v>
      </c>
      <c r="R136" s="23">
        <v>936.08404541015602</v>
      </c>
      <c r="S136" s="23">
        <v>1004.85650634765</v>
      </c>
      <c r="T136" s="23">
        <v>1069.37060546875</v>
      </c>
      <c r="U136" s="23">
        <v>1129.74108886718</v>
      </c>
      <c r="V136" s="23">
        <v>1188.76635742187</v>
      </c>
      <c r="W136" s="23">
        <v>1247.2822265625</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3384.7909240722652</v>
      </c>
      <c r="D139" s="23">
        <v>3958.609588623046</v>
      </c>
      <c r="E139" s="23">
        <v>4519.9080810546866</v>
      </c>
      <c r="F139" s="23">
        <v>5093.6760864257813</v>
      </c>
      <c r="G139" s="23">
        <v>5662.8486938476563</v>
      </c>
      <c r="H139" s="23">
        <v>6230.939422607421</v>
      </c>
      <c r="I139" s="23">
        <v>6797.0105590820313</v>
      </c>
      <c r="J139" s="23">
        <v>7165.1328735351563</v>
      </c>
      <c r="K139" s="23">
        <v>7320.8549194335928</v>
      </c>
      <c r="L139" s="23">
        <v>7460.8989868164063</v>
      </c>
      <c r="M139" s="23">
        <v>7628.0634765625</v>
      </c>
      <c r="N139" s="23">
        <v>7808.5128173828125</v>
      </c>
      <c r="O139" s="23">
        <v>8055.4056396484375</v>
      </c>
      <c r="P139" s="23">
        <v>8292.881591796875</v>
      </c>
      <c r="Q139" s="23">
        <v>8553.5922241210938</v>
      </c>
      <c r="R139" s="23">
        <v>8775.068115234375</v>
      </c>
      <c r="S139" s="23">
        <v>9031.8771362304688</v>
      </c>
      <c r="T139" s="23">
        <v>9223.5198974609302</v>
      </c>
      <c r="U139" s="23">
        <v>9419.1701660156195</v>
      </c>
      <c r="V139" s="23">
        <v>9606.5992431640607</v>
      </c>
      <c r="W139" s="23">
        <v>9787.39697265625</v>
      </c>
    </row>
    <row r="140" spans="1:23">
      <c r="A140" s="27" t="s">
        <v>121</v>
      </c>
      <c r="B140" s="27" t="s">
        <v>73</v>
      </c>
      <c r="C140" s="23">
        <v>119.32179260253901</v>
      </c>
      <c r="D140" s="23">
        <v>144.46797180175699</v>
      </c>
      <c r="E140" s="23">
        <v>174.59683227539</v>
      </c>
      <c r="F140" s="23">
        <v>210.89010620117099</v>
      </c>
      <c r="G140" s="23">
        <v>260.75973510742102</v>
      </c>
      <c r="H140" s="23">
        <v>322.40570068359301</v>
      </c>
      <c r="I140" s="23">
        <v>382.00888061523398</v>
      </c>
      <c r="J140" s="23">
        <v>445.01745605468699</v>
      </c>
      <c r="K140" s="23">
        <v>550.82409667968705</v>
      </c>
      <c r="L140" s="23">
        <v>649.20526123046795</v>
      </c>
      <c r="M140" s="23">
        <v>807.78826904296795</v>
      </c>
      <c r="N140" s="23">
        <v>920.526123046875</v>
      </c>
      <c r="O140" s="23">
        <v>1028.70043945312</v>
      </c>
      <c r="P140" s="23">
        <v>1122.17468261718</v>
      </c>
      <c r="Q140" s="23">
        <v>1211.57360839843</v>
      </c>
      <c r="R140" s="23">
        <v>1293.1025390625</v>
      </c>
      <c r="S140" s="23">
        <v>1372.27355957031</v>
      </c>
      <c r="T140" s="23">
        <v>1450.79541015625</v>
      </c>
      <c r="U140" s="23">
        <v>1526.953125</v>
      </c>
      <c r="V140" s="23">
        <v>1600.91674804687</v>
      </c>
      <c r="W140" s="23">
        <v>1676.56164550781</v>
      </c>
    </row>
    <row r="141" spans="1:23">
      <c r="A141" s="27" t="s">
        <v>121</v>
      </c>
      <c r="B141" s="27" t="s">
        <v>74</v>
      </c>
      <c r="C141" s="23">
        <v>119.32179260253901</v>
      </c>
      <c r="D141" s="23">
        <v>144.46797180175699</v>
      </c>
      <c r="E141" s="23">
        <v>174.59683227539</v>
      </c>
      <c r="F141" s="23">
        <v>210.89010620117099</v>
      </c>
      <c r="G141" s="23">
        <v>260.75973510742102</v>
      </c>
      <c r="H141" s="23">
        <v>322.40570068359301</v>
      </c>
      <c r="I141" s="23">
        <v>382.00888061523398</v>
      </c>
      <c r="J141" s="23">
        <v>445.01745605468699</v>
      </c>
      <c r="K141" s="23">
        <v>550.82409667968705</v>
      </c>
      <c r="L141" s="23">
        <v>649.20526123046795</v>
      </c>
      <c r="M141" s="23">
        <v>807.78826904296795</v>
      </c>
      <c r="N141" s="23">
        <v>920.526123046875</v>
      </c>
      <c r="O141" s="23">
        <v>1028.70043945312</v>
      </c>
      <c r="P141" s="23">
        <v>1122.17468261718</v>
      </c>
      <c r="Q141" s="23">
        <v>1211.57360839843</v>
      </c>
      <c r="R141" s="23">
        <v>1293.1025390625</v>
      </c>
      <c r="S141" s="23">
        <v>1372.27355957031</v>
      </c>
      <c r="T141" s="23">
        <v>1450.79541015625</v>
      </c>
      <c r="U141" s="23">
        <v>1526.953125</v>
      </c>
      <c r="V141" s="23">
        <v>1600.91674804687</v>
      </c>
      <c r="W141" s="23">
        <v>1676.56164550781</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1769.37426757812</v>
      </c>
      <c r="D144" s="23">
        <v>1860.485839843742</v>
      </c>
      <c r="E144" s="23">
        <v>1931.5702819824139</v>
      </c>
      <c r="F144" s="23">
        <v>2006.2436828613281</v>
      </c>
      <c r="G144" s="23">
        <v>2079.5261535644531</v>
      </c>
      <c r="H144" s="23">
        <v>2145.1152038574191</v>
      </c>
      <c r="I144" s="23">
        <v>2213.157836914057</v>
      </c>
      <c r="J144" s="23">
        <v>2286.6977539062468</v>
      </c>
      <c r="K144" s="23">
        <v>2331.4306945800731</v>
      </c>
      <c r="L144" s="23">
        <v>2373.5903625488199</v>
      </c>
      <c r="M144" s="23">
        <v>2422.0252380371012</v>
      </c>
      <c r="N144" s="23">
        <v>2480.1324768066402</v>
      </c>
      <c r="O144" s="23">
        <v>2554.8207092285102</v>
      </c>
      <c r="P144" s="23">
        <v>2631.6817016601508</v>
      </c>
      <c r="Q144" s="23">
        <v>2692.8515625</v>
      </c>
      <c r="R144" s="23">
        <v>2748.4629211425781</v>
      </c>
      <c r="S144" s="23">
        <v>2801.3577270507758</v>
      </c>
      <c r="T144" s="23">
        <v>2839.9126586914063</v>
      </c>
      <c r="U144" s="23">
        <v>2879.826782226557</v>
      </c>
      <c r="V144" s="23">
        <v>2931.237915039062</v>
      </c>
      <c r="W144" s="23">
        <v>2971.476684570307</v>
      </c>
    </row>
    <row r="145" spans="1:23">
      <c r="A145" s="27" t="s">
        <v>122</v>
      </c>
      <c r="B145" s="27" t="s">
        <v>73</v>
      </c>
      <c r="C145" s="23">
        <v>111.748962402343</v>
      </c>
      <c r="D145" s="23">
        <v>150.77485656738199</v>
      </c>
      <c r="E145" s="23">
        <v>160.88636779785099</v>
      </c>
      <c r="F145" s="23">
        <v>172.03982543945301</v>
      </c>
      <c r="G145" s="23">
        <v>183.33213806152301</v>
      </c>
      <c r="H145" s="23">
        <v>200.73913574218699</v>
      </c>
      <c r="I145" s="23">
        <v>217.16377258300699</v>
      </c>
      <c r="J145" s="23">
        <v>234.18836975097599</v>
      </c>
      <c r="K145" s="23">
        <v>260.65930175781199</v>
      </c>
      <c r="L145" s="23">
        <v>289.47805786132801</v>
      </c>
      <c r="M145" s="23">
        <v>343.71618652343699</v>
      </c>
      <c r="N145" s="23">
        <v>367.60162353515602</v>
      </c>
      <c r="O145" s="23">
        <v>395.82562255859301</v>
      </c>
      <c r="P145" s="23">
        <v>420.52307128906199</v>
      </c>
      <c r="Q145" s="23">
        <v>444.322265625</v>
      </c>
      <c r="R145" s="23">
        <v>465.43316650390602</v>
      </c>
      <c r="S145" s="23">
        <v>483.47921752929602</v>
      </c>
      <c r="T145" s="23">
        <v>499.70053100585898</v>
      </c>
      <c r="U145" s="23">
        <v>515.15270996093705</v>
      </c>
      <c r="V145" s="23">
        <v>529.6337890625</v>
      </c>
      <c r="W145" s="23">
        <v>544.15594482421795</v>
      </c>
    </row>
    <row r="146" spans="1:23">
      <c r="A146" s="27" t="s">
        <v>122</v>
      </c>
      <c r="B146" s="27" t="s">
        <v>74</v>
      </c>
      <c r="C146" s="23">
        <v>111.748962402343</v>
      </c>
      <c r="D146" s="23">
        <v>150.77485656738199</v>
      </c>
      <c r="E146" s="23">
        <v>160.88636779785099</v>
      </c>
      <c r="F146" s="23">
        <v>172.03982543945301</v>
      </c>
      <c r="G146" s="23">
        <v>183.33213806152301</v>
      </c>
      <c r="H146" s="23">
        <v>200.73913574218699</v>
      </c>
      <c r="I146" s="23">
        <v>217.16377258300699</v>
      </c>
      <c r="J146" s="23">
        <v>234.18836975097599</v>
      </c>
      <c r="K146" s="23">
        <v>260.65930175781199</v>
      </c>
      <c r="L146" s="23">
        <v>289.47805786132801</v>
      </c>
      <c r="M146" s="23">
        <v>343.71618652343699</v>
      </c>
      <c r="N146" s="23">
        <v>367.60162353515602</v>
      </c>
      <c r="O146" s="23">
        <v>395.82562255859301</v>
      </c>
      <c r="P146" s="23">
        <v>420.52307128906199</v>
      </c>
      <c r="Q146" s="23">
        <v>444.322265625</v>
      </c>
      <c r="R146" s="23">
        <v>465.43316650390602</v>
      </c>
      <c r="S146" s="23">
        <v>483.47921752929602</v>
      </c>
      <c r="T146" s="23">
        <v>499.70053100585898</v>
      </c>
      <c r="U146" s="23">
        <v>515.15270996093705</v>
      </c>
      <c r="V146" s="23">
        <v>529.6337890625</v>
      </c>
      <c r="W146" s="23">
        <v>544.15594482421795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198.50095605850208</v>
      </c>
      <c r="D149" s="23">
        <v>216.13340663909887</v>
      </c>
      <c r="E149" s="23">
        <v>228.27159690856877</v>
      </c>
      <c r="F149" s="23">
        <v>241.5673952102654</v>
      </c>
      <c r="G149" s="23">
        <v>255.7360954284664</v>
      </c>
      <c r="H149" s="23">
        <v>272.9065513610837</v>
      </c>
      <c r="I149" s="23">
        <v>284.93376731872519</v>
      </c>
      <c r="J149" s="23">
        <v>294.77646064758255</v>
      </c>
      <c r="K149" s="23">
        <v>305.44651794433508</v>
      </c>
      <c r="L149" s="23">
        <v>315.22203826904223</v>
      </c>
      <c r="M149" s="23">
        <v>328.07503509521479</v>
      </c>
      <c r="N149" s="23">
        <v>345.6707801818846</v>
      </c>
      <c r="O149" s="23">
        <v>362.62073516845658</v>
      </c>
      <c r="P149" s="23">
        <v>379.16331863403303</v>
      </c>
      <c r="Q149" s="23">
        <v>398.12135314941401</v>
      </c>
      <c r="R149" s="23">
        <v>415.09563064575138</v>
      </c>
      <c r="S149" s="23">
        <v>437.89852905273369</v>
      </c>
      <c r="T149" s="23">
        <v>452.81909179687455</v>
      </c>
      <c r="U149" s="23">
        <v>467.52375793456963</v>
      </c>
      <c r="V149" s="23">
        <v>484.77149200439362</v>
      </c>
      <c r="W149" s="23">
        <v>496.44239044189408</v>
      </c>
    </row>
    <row r="150" spans="1:23">
      <c r="A150" s="27" t="s">
        <v>123</v>
      </c>
      <c r="B150" s="27" t="s">
        <v>73</v>
      </c>
      <c r="C150" s="23">
        <v>14.7394676208496</v>
      </c>
      <c r="D150" s="23">
        <v>16.587724685668899</v>
      </c>
      <c r="E150" s="23">
        <v>19.638973236083899</v>
      </c>
      <c r="F150" s="23">
        <v>24.091220855712798</v>
      </c>
      <c r="G150" s="23">
        <v>29.518846511840799</v>
      </c>
      <c r="H150" s="23">
        <v>36.118396759033203</v>
      </c>
      <c r="I150" s="23">
        <v>41.677356719970703</v>
      </c>
      <c r="J150" s="23">
        <v>47.212444305419901</v>
      </c>
      <c r="K150" s="23">
        <v>53.649604797363203</v>
      </c>
      <c r="L150" s="23">
        <v>60.581142425537102</v>
      </c>
      <c r="M150" s="23">
        <v>72.084159851074205</v>
      </c>
      <c r="N150" s="23">
        <v>78.517745971679602</v>
      </c>
      <c r="O150" s="23">
        <v>85.743247985839801</v>
      </c>
      <c r="P150" s="23">
        <v>91.996978759765597</v>
      </c>
      <c r="Q150" s="23">
        <v>98.101448059082003</v>
      </c>
      <c r="R150" s="23">
        <v>103.728233337402</v>
      </c>
      <c r="S150" s="23">
        <v>109.05157470703099</v>
      </c>
      <c r="T150" s="23">
        <v>113.728469848632</v>
      </c>
      <c r="U150" s="23">
        <v>118.016357421875</v>
      </c>
      <c r="V150" s="23">
        <v>122.09384155273401</v>
      </c>
      <c r="W150" s="23">
        <v>126.118766784667</v>
      </c>
    </row>
    <row r="151" spans="1:23">
      <c r="A151" s="27" t="s">
        <v>123</v>
      </c>
      <c r="B151" s="27" t="s">
        <v>74</v>
      </c>
      <c r="C151" s="23">
        <v>14.7394676208496</v>
      </c>
      <c r="D151" s="23">
        <v>16.587724685668899</v>
      </c>
      <c r="E151" s="23">
        <v>19.638973236083899</v>
      </c>
      <c r="F151" s="23">
        <v>24.091220855712798</v>
      </c>
      <c r="G151" s="23">
        <v>29.518846511840799</v>
      </c>
      <c r="H151" s="23">
        <v>36.118396759033203</v>
      </c>
      <c r="I151" s="23">
        <v>41.677356719970703</v>
      </c>
      <c r="J151" s="23">
        <v>47.212444305419901</v>
      </c>
      <c r="K151" s="23">
        <v>53.649604797363203</v>
      </c>
      <c r="L151" s="23">
        <v>60.581142425537102</v>
      </c>
      <c r="M151" s="23">
        <v>72.084159851074205</v>
      </c>
      <c r="N151" s="23">
        <v>78.517745971679602</v>
      </c>
      <c r="O151" s="23">
        <v>85.743247985839801</v>
      </c>
      <c r="P151" s="23">
        <v>91.996978759765597</v>
      </c>
      <c r="Q151" s="23">
        <v>98.101448059082003</v>
      </c>
      <c r="R151" s="23">
        <v>103.728233337402</v>
      </c>
      <c r="S151" s="23">
        <v>109.05157470703099</v>
      </c>
      <c r="T151" s="23">
        <v>113.728469848632</v>
      </c>
      <c r="U151" s="23">
        <v>118.016357421875</v>
      </c>
      <c r="V151" s="23">
        <v>122.09384155273401</v>
      </c>
      <c r="W151" s="23">
        <v>126.118766784667</v>
      </c>
    </row>
    <row r="153" spans="1:23" collapsed="1"/>
    <row r="154" spans="1:23">
      <c r="A154" s="7" t="s">
        <v>93</v>
      </c>
    </row>
  </sheetData>
  <sheetProtection algorithmName="SHA-512" hashValue="UurIcdnsMCuRI44jMqqT3/W7yb8f9giLxUtJxh8/xRH5eS2Ljn39uCQqs19jSRqxeQUHT5PUhzCM5d/eDqRrEQ==" saltValue="G3RZEPIo7dWfeKhTejYPm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330911.00300000003</v>
      </c>
      <c r="D6" s="23">
        <v>301927.78000000003</v>
      </c>
      <c r="E6" s="23">
        <v>290105.4865</v>
      </c>
      <c r="F6" s="23">
        <v>276510.77314</v>
      </c>
      <c r="G6" s="23">
        <v>251660.626064346</v>
      </c>
      <c r="H6" s="23">
        <v>226592.27075123851</v>
      </c>
      <c r="I6" s="23">
        <v>195508.25658634695</v>
      </c>
      <c r="J6" s="23">
        <v>180417.42342808269</v>
      </c>
      <c r="K6" s="23">
        <v>170945.79890479421</v>
      </c>
      <c r="L6" s="23">
        <v>163103.0171743448</v>
      </c>
      <c r="M6" s="23">
        <v>152520.01703811809</v>
      </c>
      <c r="N6" s="23">
        <v>128714.4101790055</v>
      </c>
      <c r="O6" s="23">
        <v>125736.66490153399</v>
      </c>
      <c r="P6" s="23">
        <v>117527.03204119019</v>
      </c>
      <c r="Q6" s="23">
        <v>75792.093000000008</v>
      </c>
      <c r="R6" s="23">
        <v>64700.831799999993</v>
      </c>
      <c r="S6" s="23">
        <v>49393.587199999994</v>
      </c>
      <c r="T6" s="23">
        <v>47811.791600000004</v>
      </c>
      <c r="U6" s="23">
        <v>44609.938900000001</v>
      </c>
      <c r="V6" s="23">
        <v>41897.578000000001</v>
      </c>
      <c r="W6" s="23">
        <v>37731.324000000001</v>
      </c>
    </row>
    <row r="7" spans="1:23">
      <c r="A7" s="27" t="s">
        <v>36</v>
      </c>
      <c r="B7" s="27" t="s">
        <v>67</v>
      </c>
      <c r="C7" s="23">
        <v>110212.11350000001</v>
      </c>
      <c r="D7" s="23">
        <v>101594.1715</v>
      </c>
      <c r="E7" s="23">
        <v>99266.935500000007</v>
      </c>
      <c r="F7" s="23">
        <v>90505.426500000001</v>
      </c>
      <c r="G7" s="23">
        <v>87575.785000000003</v>
      </c>
      <c r="H7" s="23">
        <v>81618.276500000007</v>
      </c>
      <c r="I7" s="23">
        <v>78062.521999999997</v>
      </c>
      <c r="J7" s="23">
        <v>72843.714999999997</v>
      </c>
      <c r="K7" s="23">
        <v>64366.468000000001</v>
      </c>
      <c r="L7" s="23">
        <v>59079.720500000003</v>
      </c>
      <c r="M7" s="23">
        <v>51925.246500000001</v>
      </c>
      <c r="N7" s="23">
        <v>45130.724499999997</v>
      </c>
      <c r="O7" s="23">
        <v>41619.775000000001</v>
      </c>
      <c r="P7" s="23">
        <v>39236.595000000001</v>
      </c>
      <c r="Q7" s="23">
        <v>36271.43</v>
      </c>
      <c r="R7" s="23">
        <v>34494.491499999996</v>
      </c>
      <c r="S7" s="23">
        <v>30604.0975</v>
      </c>
      <c r="T7" s="23">
        <v>30047.4185</v>
      </c>
      <c r="U7" s="23">
        <v>26918.180700000001</v>
      </c>
      <c r="V7" s="23">
        <v>26114.302500000002</v>
      </c>
      <c r="W7" s="23">
        <v>25563.1698</v>
      </c>
    </row>
    <row r="8" spans="1:23">
      <c r="A8" s="27" t="s">
        <v>36</v>
      </c>
      <c r="B8" s="27" t="s">
        <v>18</v>
      </c>
      <c r="C8" s="23">
        <v>14549.138573727851</v>
      </c>
      <c r="D8" s="23">
        <v>13742.657163358492</v>
      </c>
      <c r="E8" s="23">
        <v>11625.47138240703</v>
      </c>
      <c r="F8" s="23">
        <v>4227.9767192051204</v>
      </c>
      <c r="G8" s="23">
        <v>3881.7603973795931</v>
      </c>
      <c r="H8" s="23">
        <v>3674.3054548956593</v>
      </c>
      <c r="I8" s="23">
        <v>3445.2961974583654</v>
      </c>
      <c r="J8" s="23">
        <v>3501.9143962586113</v>
      </c>
      <c r="K8" s="23">
        <v>3099.4980557038298</v>
      </c>
      <c r="L8" s="23">
        <v>2995.8679810770082</v>
      </c>
      <c r="M8" s="23">
        <v>3069.9482471782467</v>
      </c>
      <c r="N8" s="23">
        <v>7762.919652476724</v>
      </c>
      <c r="O8" s="23">
        <v>8277.0055404940049</v>
      </c>
      <c r="P8" s="23">
        <v>4035.0383570432095</v>
      </c>
      <c r="Q8" s="23">
        <v>9108.0084385444206</v>
      </c>
      <c r="R8" s="23">
        <v>4957.8300991688429</v>
      </c>
      <c r="S8" s="23">
        <v>7348.4589914140242</v>
      </c>
      <c r="T8" s="23">
        <v>7576.6133275852117</v>
      </c>
      <c r="U8" s="23">
        <v>6619.6375916415282</v>
      </c>
      <c r="V8" s="23">
        <v>7367.406037202787</v>
      </c>
      <c r="W8" s="23">
        <v>7245.1634862703349</v>
      </c>
    </row>
    <row r="9" spans="1:23">
      <c r="A9" s="27" t="s">
        <v>36</v>
      </c>
      <c r="B9" s="27" t="s">
        <v>28</v>
      </c>
      <c r="C9" s="23">
        <v>2175.4525629999998</v>
      </c>
      <c r="D9" s="23">
        <v>1683.54675</v>
      </c>
      <c r="E9" s="23">
        <v>1750.5375000000001</v>
      </c>
      <c r="F9" s="23">
        <v>397.89756544367407</v>
      </c>
      <c r="G9" s="23">
        <v>374.57884537450104</v>
      </c>
      <c r="H9" s="23">
        <v>354.90866505418938</v>
      </c>
      <c r="I9" s="23">
        <v>332.66866451554307</v>
      </c>
      <c r="J9" s="23">
        <v>316.2552850449772</v>
      </c>
      <c r="K9" s="23">
        <v>297.35844444189132</v>
      </c>
      <c r="L9" s="23">
        <v>281.36612479836595</v>
      </c>
      <c r="M9" s="23">
        <v>267.1929748101864</v>
      </c>
      <c r="N9" s="23">
        <v>973.51600720567899</v>
      </c>
      <c r="O9" s="23">
        <v>1013.3504470347686</v>
      </c>
      <c r="P9" s="23">
        <v>662.89400581513507</v>
      </c>
      <c r="Q9" s="23">
        <v>926.87956383461233</v>
      </c>
      <c r="R9" s="23">
        <v>699.24580333845222</v>
      </c>
      <c r="S9" s="23">
        <v>912.26180405130799</v>
      </c>
      <c r="T9" s="23">
        <v>868.16494363574418</v>
      </c>
      <c r="U9" s="23">
        <v>718.44409999999993</v>
      </c>
      <c r="V9" s="23">
        <v>685.42556000000002</v>
      </c>
      <c r="W9" s="23">
        <v>687.99956000000009</v>
      </c>
    </row>
    <row r="10" spans="1:23">
      <c r="A10" s="27" t="s">
        <v>36</v>
      </c>
      <c r="B10" s="27" t="s">
        <v>62</v>
      </c>
      <c r="C10" s="23">
        <v>423.93703261196657</v>
      </c>
      <c r="D10" s="23">
        <v>432.66848844376005</v>
      </c>
      <c r="E10" s="23">
        <v>965.30473871736933</v>
      </c>
      <c r="F10" s="23">
        <v>479.90737895009607</v>
      </c>
      <c r="G10" s="23">
        <v>410.33675395750413</v>
      </c>
      <c r="H10" s="23">
        <v>487.29953030911679</v>
      </c>
      <c r="I10" s="23">
        <v>323.10701944094421</v>
      </c>
      <c r="J10" s="23">
        <v>702.6212200402399</v>
      </c>
      <c r="K10" s="23">
        <v>348.9649636077985</v>
      </c>
      <c r="L10" s="23">
        <v>368.61497921924837</v>
      </c>
      <c r="M10" s="23">
        <v>356.32780970207034</v>
      </c>
      <c r="N10" s="23">
        <v>1098.8926019886776</v>
      </c>
      <c r="O10" s="23">
        <v>629.5217058905406</v>
      </c>
      <c r="P10" s="23">
        <v>555.98002591387308</v>
      </c>
      <c r="Q10" s="23">
        <v>1585.3047822125789</v>
      </c>
      <c r="R10" s="23">
        <v>1009.454097197642</v>
      </c>
      <c r="S10" s="23">
        <v>2565.2145352728985</v>
      </c>
      <c r="T10" s="23">
        <v>1437.9136295897099</v>
      </c>
      <c r="U10" s="23">
        <v>2347.082155361732</v>
      </c>
      <c r="V10" s="23">
        <v>2333.9195879954864</v>
      </c>
      <c r="W10" s="23">
        <v>2482.7645586905878</v>
      </c>
    </row>
    <row r="11" spans="1:23">
      <c r="A11" s="27" t="s">
        <v>36</v>
      </c>
      <c r="B11" s="27" t="s">
        <v>61</v>
      </c>
      <c r="C11" s="23">
        <v>82106.442980000007</v>
      </c>
      <c r="D11" s="23">
        <v>79232.965129999997</v>
      </c>
      <c r="E11" s="23">
        <v>72771.166559999983</v>
      </c>
      <c r="F11" s="23">
        <v>79356.960590000002</v>
      </c>
      <c r="G11" s="23">
        <v>74544.846370000014</v>
      </c>
      <c r="H11" s="23">
        <v>62697.278780000008</v>
      </c>
      <c r="I11" s="23">
        <v>64095.637920000001</v>
      </c>
      <c r="J11" s="23">
        <v>69243.36262</v>
      </c>
      <c r="K11" s="23">
        <v>60434.454170000005</v>
      </c>
      <c r="L11" s="23">
        <v>54786.046130000002</v>
      </c>
      <c r="M11" s="23">
        <v>53364.961880000003</v>
      </c>
      <c r="N11" s="23">
        <v>55082.541089999999</v>
      </c>
      <c r="O11" s="23">
        <v>53792.645199999999</v>
      </c>
      <c r="P11" s="23">
        <v>48866.062360000004</v>
      </c>
      <c r="Q11" s="23">
        <v>47281.926699999996</v>
      </c>
      <c r="R11" s="23">
        <v>39652.589030000003</v>
      </c>
      <c r="S11" s="23">
        <v>44542.441699999996</v>
      </c>
      <c r="T11" s="23">
        <v>37275.582830000007</v>
      </c>
      <c r="U11" s="23">
        <v>31805.737970000002</v>
      </c>
      <c r="V11" s="23">
        <v>31667.524969999999</v>
      </c>
      <c r="W11" s="23">
        <v>27777.304790000002</v>
      </c>
    </row>
    <row r="12" spans="1:23">
      <c r="A12" s="27" t="s">
        <v>36</v>
      </c>
      <c r="B12" s="27" t="s">
        <v>65</v>
      </c>
      <c r="C12" s="23">
        <v>64167.582801333381</v>
      </c>
      <c r="D12" s="23">
        <v>66992.303764953613</v>
      </c>
      <c r="E12" s="23">
        <v>58434.849721350089</v>
      </c>
      <c r="F12" s="23">
        <v>56742.865786542308</v>
      </c>
      <c r="G12" s="23">
        <v>58955.444225090818</v>
      </c>
      <c r="H12" s="23">
        <v>63376.196240781726</v>
      </c>
      <c r="I12" s="23">
        <v>67190.360858342232</v>
      </c>
      <c r="J12" s="23">
        <v>66211.975699459945</v>
      </c>
      <c r="K12" s="23">
        <v>66675.763609287082</v>
      </c>
      <c r="L12" s="23">
        <v>63999.191065746229</v>
      </c>
      <c r="M12" s="23">
        <v>64284.41576771719</v>
      </c>
      <c r="N12" s="23">
        <v>63866.193080164237</v>
      </c>
      <c r="O12" s="23">
        <v>59321.936654796627</v>
      </c>
      <c r="P12" s="23">
        <v>62787.309385363624</v>
      </c>
      <c r="Q12" s="23">
        <v>77050.688773356465</v>
      </c>
      <c r="R12" s="23">
        <v>81068.136366464401</v>
      </c>
      <c r="S12" s="23">
        <v>83767.092642862946</v>
      </c>
      <c r="T12" s="23">
        <v>78748.406449118193</v>
      </c>
      <c r="U12" s="23">
        <v>76450.12189118503</v>
      </c>
      <c r="V12" s="23">
        <v>72005.872397702376</v>
      </c>
      <c r="W12" s="23">
        <v>68024.902029033183</v>
      </c>
    </row>
    <row r="13" spans="1:23">
      <c r="A13" s="27" t="s">
        <v>36</v>
      </c>
      <c r="B13" s="27" t="s">
        <v>64</v>
      </c>
      <c r="C13" s="23">
        <v>132.5242054536161</v>
      </c>
      <c r="D13" s="23">
        <v>130.8914582516293</v>
      </c>
      <c r="E13" s="23">
        <v>125.61500147121461</v>
      </c>
      <c r="F13" s="23">
        <v>113.71712968001812</v>
      </c>
      <c r="G13" s="23">
        <v>103.2376673369243</v>
      </c>
      <c r="H13" s="23">
        <v>103.87698355304518</v>
      </c>
      <c r="I13" s="23">
        <v>99.321654715043522</v>
      </c>
      <c r="J13" s="23">
        <v>83.853184203143485</v>
      </c>
      <c r="K13" s="23">
        <v>84.529052197827511</v>
      </c>
      <c r="L13" s="23">
        <v>82.808783685693427</v>
      </c>
      <c r="M13" s="23">
        <v>79.544474126884808</v>
      </c>
      <c r="N13" s="23">
        <v>78.812946858142624</v>
      </c>
      <c r="O13" s="23">
        <v>71.87414659469728</v>
      </c>
      <c r="P13" s="23">
        <v>65.362975711900788</v>
      </c>
      <c r="Q13" s="23">
        <v>67.880027618178573</v>
      </c>
      <c r="R13" s="23">
        <v>64.195181165407647</v>
      </c>
      <c r="S13" s="23">
        <v>55.096286936845061</v>
      </c>
      <c r="T13" s="23">
        <v>54.508459398527044</v>
      </c>
      <c r="U13" s="23">
        <v>54.204333660130025</v>
      </c>
      <c r="V13" s="23">
        <v>52.032399410648317</v>
      </c>
      <c r="W13" s="23">
        <v>50.821482872079265</v>
      </c>
    </row>
    <row r="14" spans="1:23">
      <c r="A14" s="27" t="s">
        <v>36</v>
      </c>
      <c r="B14" s="27" t="s">
        <v>32</v>
      </c>
      <c r="C14" s="23">
        <v>1.5050923266000029</v>
      </c>
      <c r="D14" s="23">
        <v>1.4626882051990098</v>
      </c>
      <c r="E14" s="23">
        <v>1.3826149455026495</v>
      </c>
      <c r="F14" s="23">
        <v>1.3683951113653205</v>
      </c>
      <c r="G14" s="23">
        <v>1.4660820835684705</v>
      </c>
      <c r="H14" s="23">
        <v>1.3368727644933638</v>
      </c>
      <c r="I14" s="23">
        <v>1.0706649321472883</v>
      </c>
      <c r="J14" s="23">
        <v>0.92883895775379299</v>
      </c>
      <c r="K14" s="23">
        <v>0.91802345894457438</v>
      </c>
      <c r="L14" s="23">
        <v>0.87833485086512697</v>
      </c>
      <c r="M14" s="23">
        <v>1.0056944208573348</v>
      </c>
      <c r="N14" s="23">
        <v>1.024305159251589</v>
      </c>
      <c r="O14" s="23">
        <v>1.174141961271288</v>
      </c>
      <c r="P14" s="23">
        <v>1.0158982503943881</v>
      </c>
      <c r="Q14" s="23">
        <v>1.8287088796066111</v>
      </c>
      <c r="R14" s="23">
        <v>2.2918908393755397</v>
      </c>
      <c r="S14" s="23">
        <v>2.1162766638495811</v>
      </c>
      <c r="T14" s="23">
        <v>2.0080172487180294</v>
      </c>
      <c r="U14" s="23">
        <v>2.2701385901920701</v>
      </c>
      <c r="V14" s="23">
        <v>2.1121633006014084</v>
      </c>
      <c r="W14" s="23">
        <v>2.2608596324527532</v>
      </c>
    </row>
    <row r="15" spans="1:23">
      <c r="A15" s="27" t="s">
        <v>36</v>
      </c>
      <c r="B15" s="27" t="s">
        <v>69</v>
      </c>
      <c r="C15" s="23">
        <v>276.72964899999999</v>
      </c>
      <c r="D15" s="23">
        <v>282.03877799999992</v>
      </c>
      <c r="E15" s="23">
        <v>114.11093705420255</v>
      </c>
      <c r="F15" s="23">
        <v>2057.254018058441</v>
      </c>
      <c r="G15" s="23">
        <v>1732.2033160578719</v>
      </c>
      <c r="H15" s="23">
        <v>1704.6309080593464</v>
      </c>
      <c r="I15" s="23">
        <v>1171.1944150574905</v>
      </c>
      <c r="J15" s="23">
        <v>1677.4604500607641</v>
      </c>
      <c r="K15" s="23">
        <v>1938.3848140665928</v>
      </c>
      <c r="L15" s="23">
        <v>2275.7126940729031</v>
      </c>
      <c r="M15" s="23">
        <v>2866.4081115078598</v>
      </c>
      <c r="N15" s="23">
        <v>3795.4521641491101</v>
      </c>
      <c r="O15" s="23">
        <v>3332.408537696359</v>
      </c>
      <c r="P15" s="23">
        <v>2951.884262792099</v>
      </c>
      <c r="Q15" s="23">
        <v>2754.8281005744834</v>
      </c>
      <c r="R15" s="23">
        <v>2192.158383207297</v>
      </c>
      <c r="S15" s="23">
        <v>1863.0037414713861</v>
      </c>
      <c r="T15" s="23">
        <v>1812.6773612957966</v>
      </c>
      <c r="U15" s="23">
        <v>1796.1550379306314</v>
      </c>
      <c r="V15" s="23">
        <v>1688.8731360802497</v>
      </c>
      <c r="W15" s="23">
        <v>1676.18458056226</v>
      </c>
    </row>
    <row r="16" spans="1:23">
      <c r="A16" s="27" t="s">
        <v>36</v>
      </c>
      <c r="B16" s="27" t="s">
        <v>52</v>
      </c>
      <c r="C16" s="23">
        <v>0.23514114784000001</v>
      </c>
      <c r="D16" s="23">
        <v>0.33979784458000006</v>
      </c>
      <c r="E16" s="23">
        <v>0.40386572197999904</v>
      </c>
      <c r="F16" s="23">
        <v>0.64498870499999994</v>
      </c>
      <c r="G16" s="23">
        <v>0.9653985276</v>
      </c>
      <c r="H16" s="23">
        <v>1.2249539793699999</v>
      </c>
      <c r="I16" s="23">
        <v>1.2741318887999999</v>
      </c>
      <c r="J16" s="23">
        <v>1.4037221670000002</v>
      </c>
      <c r="K16" s="23">
        <v>1.9010714916</v>
      </c>
      <c r="L16" s="23">
        <v>2.1331644482000001</v>
      </c>
      <c r="M16" s="23">
        <v>2.6135134740000003</v>
      </c>
      <c r="N16" s="23">
        <v>2.6573469235999982</v>
      </c>
      <c r="O16" s="23">
        <v>2.8618837133999997</v>
      </c>
      <c r="P16" s="23">
        <v>3.0493826529999999</v>
      </c>
      <c r="Q16" s="23">
        <v>3.0231976609999989</v>
      </c>
      <c r="R16" s="23">
        <v>3.0847205080000002</v>
      </c>
      <c r="S16" s="23">
        <v>2.9549633129999999</v>
      </c>
      <c r="T16" s="23">
        <v>2.970497337999999</v>
      </c>
      <c r="U16" s="23">
        <v>2.9954936540000001</v>
      </c>
      <c r="V16" s="23">
        <v>2.9983662339999979</v>
      </c>
      <c r="W16" s="23">
        <v>3.0776310019999991</v>
      </c>
    </row>
    <row r="17" spans="1:23">
      <c r="A17" s="29" t="s">
        <v>118</v>
      </c>
      <c r="B17" s="29"/>
      <c r="C17" s="28">
        <v>604678.1946561269</v>
      </c>
      <c r="D17" s="28">
        <v>565736.98425500747</v>
      </c>
      <c r="E17" s="28">
        <v>535045.36690394569</v>
      </c>
      <c r="F17" s="28">
        <v>508335.52480982122</v>
      </c>
      <c r="G17" s="28">
        <v>477506.61532348534</v>
      </c>
      <c r="H17" s="28">
        <v>438904.41290583223</v>
      </c>
      <c r="I17" s="28">
        <v>409057.17090081907</v>
      </c>
      <c r="J17" s="28">
        <v>393321.12083308963</v>
      </c>
      <c r="K17" s="28">
        <v>366252.83520003263</v>
      </c>
      <c r="L17" s="28">
        <v>344696.63273887133</v>
      </c>
      <c r="M17" s="28">
        <v>325867.65469165269</v>
      </c>
      <c r="N17" s="28">
        <v>302708.01005769894</v>
      </c>
      <c r="O17" s="28">
        <v>290462.77359634463</v>
      </c>
      <c r="P17" s="28">
        <v>273736.27415103797</v>
      </c>
      <c r="Q17" s="28">
        <v>248084.21128556627</v>
      </c>
      <c r="R17" s="28">
        <v>226646.77387733475</v>
      </c>
      <c r="S17" s="28">
        <v>219188.25066053797</v>
      </c>
      <c r="T17" s="28">
        <v>203820.39973932737</v>
      </c>
      <c r="U17" s="28">
        <v>189523.34764184844</v>
      </c>
      <c r="V17" s="28">
        <v>182124.06145231132</v>
      </c>
      <c r="W17" s="28">
        <v>169563.44970686617</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164833.266</v>
      </c>
      <c r="D20" s="23">
        <v>139351.16949999999</v>
      </c>
      <c r="E20" s="23">
        <v>126671.156</v>
      </c>
      <c r="F20" s="23">
        <v>126052.02034</v>
      </c>
      <c r="G20" s="23">
        <v>110333.340646918</v>
      </c>
      <c r="H20" s="23">
        <v>97435.010876696004</v>
      </c>
      <c r="I20" s="23">
        <v>82059.240517769344</v>
      </c>
      <c r="J20" s="23">
        <v>80080.104888414091</v>
      </c>
      <c r="K20" s="23">
        <v>77962.425374583807</v>
      </c>
      <c r="L20" s="23">
        <v>76370.617575818687</v>
      </c>
      <c r="M20" s="23">
        <v>72181.043015948599</v>
      </c>
      <c r="N20" s="23">
        <v>47960.691500000001</v>
      </c>
      <c r="O20" s="23">
        <v>46758.070500000002</v>
      </c>
      <c r="P20" s="23">
        <v>44318.696000000004</v>
      </c>
      <c r="Q20" s="23">
        <v>14026.5335</v>
      </c>
      <c r="R20" s="23">
        <v>13196.031499999999</v>
      </c>
      <c r="S20" s="23">
        <v>12463.528</v>
      </c>
      <c r="T20" s="23">
        <v>11769.811</v>
      </c>
      <c r="U20" s="23">
        <v>11150.227500000001</v>
      </c>
      <c r="V20" s="23">
        <v>10152.705</v>
      </c>
      <c r="W20" s="23">
        <v>9809.5244999999995</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214.43208186042898</v>
      </c>
      <c r="D22" s="23">
        <v>202.65680207486</v>
      </c>
      <c r="E22" s="23">
        <v>591.05333229893006</v>
      </c>
      <c r="F22" s="23">
        <v>377.95367554917499</v>
      </c>
      <c r="G22" s="23">
        <v>344.14117640532902</v>
      </c>
      <c r="H22" s="23">
        <v>326.62919009599506</v>
      </c>
      <c r="I22" s="23">
        <v>302.30095951859403</v>
      </c>
      <c r="J22" s="23">
        <v>308.31897168511404</v>
      </c>
      <c r="K22" s="23">
        <v>280.80192446133805</v>
      </c>
      <c r="L22" s="23">
        <v>267.52632117905989</v>
      </c>
      <c r="M22" s="23">
        <v>242.43407939798593</v>
      </c>
      <c r="N22" s="23">
        <v>1470.38838676512</v>
      </c>
      <c r="O22" s="23">
        <v>1812.7697995334668</v>
      </c>
      <c r="P22" s="23">
        <v>648.34139487586992</v>
      </c>
      <c r="Q22" s="23">
        <v>2174.3017826063715</v>
      </c>
      <c r="R22" s="23">
        <v>1115.870442301305</v>
      </c>
      <c r="S22" s="23">
        <v>2534.7848916077664</v>
      </c>
      <c r="T22" s="23">
        <v>2807.6942892760203</v>
      </c>
      <c r="U22" s="23">
        <v>2669.5545778262194</v>
      </c>
      <c r="V22" s="23">
        <v>3077.7146350699804</v>
      </c>
      <c r="W22" s="23">
        <v>3017.2504780975078</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2.6293253500000001E-5</v>
      </c>
      <c r="D24" s="23">
        <v>0.47515437535970001</v>
      </c>
      <c r="E24" s="23">
        <v>37.012927236383597</v>
      </c>
      <c r="F24" s="23">
        <v>161.8997243321094</v>
      </c>
      <c r="G24" s="23">
        <v>73.759116034039906</v>
      </c>
      <c r="H24" s="23">
        <v>50.410411335871494</v>
      </c>
      <c r="I24" s="23">
        <v>70.115858267908607</v>
      </c>
      <c r="J24" s="23">
        <v>159.6567821504045</v>
      </c>
      <c r="K24" s="23">
        <v>132.77782103424499</v>
      </c>
      <c r="L24" s="23">
        <v>82.552374373848195</v>
      </c>
      <c r="M24" s="23">
        <v>93.680214162158009</v>
      </c>
      <c r="N24" s="23">
        <v>337.966259878659</v>
      </c>
      <c r="O24" s="23">
        <v>98.398830889045016</v>
      </c>
      <c r="P24" s="23">
        <v>103.02188588234098</v>
      </c>
      <c r="Q24" s="23">
        <v>400.815748943703</v>
      </c>
      <c r="R24" s="23">
        <v>156.95864015725601</v>
      </c>
      <c r="S24" s="23">
        <v>451.90288395336898</v>
      </c>
      <c r="T24" s="23">
        <v>198.9200677023079</v>
      </c>
      <c r="U24" s="23">
        <v>433.467252100748</v>
      </c>
      <c r="V24" s="23">
        <v>243.14188491940899</v>
      </c>
      <c r="W24" s="23">
        <v>409.36763839345298</v>
      </c>
    </row>
    <row r="25" spans="1:23">
      <c r="A25" s="27" t="s">
        <v>119</v>
      </c>
      <c r="B25" s="27" t="s">
        <v>61</v>
      </c>
      <c r="C25" s="23">
        <v>12586.65775</v>
      </c>
      <c r="D25" s="23">
        <v>11310.4038</v>
      </c>
      <c r="E25" s="23">
        <v>9560.5895299999993</v>
      </c>
      <c r="F25" s="23">
        <v>13090.687489999998</v>
      </c>
      <c r="G25" s="23">
        <v>12657.516</v>
      </c>
      <c r="H25" s="23">
        <v>10524.162399999999</v>
      </c>
      <c r="I25" s="23">
        <v>9784.7378000000008</v>
      </c>
      <c r="J25" s="23">
        <v>12799.514600000002</v>
      </c>
      <c r="K25" s="23">
        <v>9859.5791699999991</v>
      </c>
      <c r="L25" s="23">
        <v>8014.8551699999998</v>
      </c>
      <c r="M25" s="23">
        <v>7686.0956799999994</v>
      </c>
      <c r="N25" s="23">
        <v>9245.6284399999986</v>
      </c>
      <c r="O25" s="23">
        <v>9851.8591799999995</v>
      </c>
      <c r="P25" s="23">
        <v>9506.9528300000002</v>
      </c>
      <c r="Q25" s="23">
        <v>8683.4680599999992</v>
      </c>
      <c r="R25" s="23">
        <v>7562.1249600000001</v>
      </c>
      <c r="S25" s="23">
        <v>9444.4734499999995</v>
      </c>
      <c r="T25" s="23">
        <v>7184.2756300000001</v>
      </c>
      <c r="U25" s="23">
        <v>6426.8551699999998</v>
      </c>
      <c r="V25" s="23">
        <v>6185.3970200000003</v>
      </c>
      <c r="W25" s="23">
        <v>5300.3133799999996</v>
      </c>
    </row>
    <row r="26" spans="1:23">
      <c r="A26" s="27" t="s">
        <v>119</v>
      </c>
      <c r="B26" s="27" t="s">
        <v>65</v>
      </c>
      <c r="C26" s="23">
        <v>14232.829528310569</v>
      </c>
      <c r="D26" s="23">
        <v>15700.460790874546</v>
      </c>
      <c r="E26" s="23">
        <v>14067.539311510238</v>
      </c>
      <c r="F26" s="23">
        <v>13090.915956791621</v>
      </c>
      <c r="G26" s="23">
        <v>12863.358179755078</v>
      </c>
      <c r="H26" s="23">
        <v>12867.311153105673</v>
      </c>
      <c r="I26" s="23">
        <v>12086.064604951775</v>
      </c>
      <c r="J26" s="23">
        <v>9313.9025503581215</v>
      </c>
      <c r="K26" s="23">
        <v>8204.9762442349183</v>
      </c>
      <c r="L26" s="23">
        <v>8495.1535300328596</v>
      </c>
      <c r="M26" s="23">
        <v>9401.5889611859093</v>
      </c>
      <c r="N26" s="23">
        <v>11131.675928818791</v>
      </c>
      <c r="O26" s="23">
        <v>10929.227176007276</v>
      </c>
      <c r="P26" s="23">
        <v>13203.35114969528</v>
      </c>
      <c r="Q26" s="23">
        <v>22598.050084477371</v>
      </c>
      <c r="R26" s="23">
        <v>21180.624904317512</v>
      </c>
      <c r="S26" s="23">
        <v>19574.923546001319</v>
      </c>
      <c r="T26" s="23">
        <v>16731.924645343533</v>
      </c>
      <c r="U26" s="23">
        <v>16633.191115926798</v>
      </c>
      <c r="V26" s="23">
        <v>15194.873427538914</v>
      </c>
      <c r="W26" s="23">
        <v>16539.099477596978</v>
      </c>
    </row>
    <row r="27" spans="1:23">
      <c r="A27" s="27" t="s">
        <v>119</v>
      </c>
      <c r="B27" s="27" t="s">
        <v>64</v>
      </c>
      <c r="C27" s="23">
        <v>49.212241003095237</v>
      </c>
      <c r="D27" s="23">
        <v>49.655244874882747</v>
      </c>
      <c r="E27" s="23">
        <v>47.173629384635916</v>
      </c>
      <c r="F27" s="23">
        <v>42.881549404492105</v>
      </c>
      <c r="G27" s="23">
        <v>38.501696641050572</v>
      </c>
      <c r="H27" s="23">
        <v>39.392361158526306</v>
      </c>
      <c r="I27" s="23">
        <v>37.426903926572514</v>
      </c>
      <c r="J27" s="23">
        <v>32.024536363940847</v>
      </c>
      <c r="K27" s="23">
        <v>31.310663888858404</v>
      </c>
      <c r="L27" s="23">
        <v>31.065571973016027</v>
      </c>
      <c r="M27" s="23">
        <v>29.818738521465068</v>
      </c>
      <c r="N27" s="23">
        <v>30.633297808400297</v>
      </c>
      <c r="O27" s="23">
        <v>28.331131064834754</v>
      </c>
      <c r="P27" s="23">
        <v>25.52401655896093</v>
      </c>
      <c r="Q27" s="23">
        <v>27.667969257209254</v>
      </c>
      <c r="R27" s="23">
        <v>26.416090551743473</v>
      </c>
      <c r="S27" s="23">
        <v>24.050222358888156</v>
      </c>
      <c r="T27" s="23">
        <v>22.330394140635967</v>
      </c>
      <c r="U27" s="23">
        <v>22.860868278628963</v>
      </c>
      <c r="V27" s="23">
        <v>21.829018835478223</v>
      </c>
      <c r="W27" s="23">
        <v>21.029223520803534</v>
      </c>
    </row>
    <row r="28" spans="1:23">
      <c r="A28" s="27" t="s">
        <v>119</v>
      </c>
      <c r="B28" s="27" t="s">
        <v>32</v>
      </c>
      <c r="C28" s="23">
        <v>7.6836419999999996E-9</v>
      </c>
      <c r="D28" s="23">
        <v>7.3345169999999999E-9</v>
      </c>
      <c r="E28" s="23">
        <v>6.8765490000000003E-9</v>
      </c>
      <c r="F28" s="23">
        <v>6.5003965000000001E-9</v>
      </c>
      <c r="G28" s="23">
        <v>6.0343439999999902E-9</v>
      </c>
      <c r="H28" s="23">
        <v>7.0652063000000003E-9</v>
      </c>
      <c r="I28" s="23">
        <v>9.2855939999999992E-9</v>
      </c>
      <c r="J28" s="23">
        <v>1.2602489E-8</v>
      </c>
      <c r="K28" s="23">
        <v>1.9097235000000001E-8</v>
      </c>
      <c r="L28" s="23">
        <v>2.1314589000000001E-8</v>
      </c>
      <c r="M28" s="23">
        <v>3.2933225000000003E-8</v>
      </c>
      <c r="N28" s="23">
        <v>6.8771576000000001E-2</v>
      </c>
      <c r="O28" s="23">
        <v>0.32442245000000003</v>
      </c>
      <c r="P28" s="23">
        <v>0.30089460000000001</v>
      </c>
      <c r="Q28" s="23">
        <v>0.74043384000000001</v>
      </c>
      <c r="R28" s="23">
        <v>0.95684020000000003</v>
      </c>
      <c r="S28" s="23">
        <v>0.87787645999999997</v>
      </c>
      <c r="T28" s="23">
        <v>0.840031999999999</v>
      </c>
      <c r="U28" s="23">
        <v>0.95759753000000003</v>
      </c>
      <c r="V28" s="23">
        <v>0.88373839999999992</v>
      </c>
      <c r="W28" s="23">
        <v>0.85114279999999998</v>
      </c>
    </row>
    <row r="29" spans="1:23">
      <c r="A29" s="27" t="s">
        <v>119</v>
      </c>
      <c r="B29" s="27" t="s">
        <v>69</v>
      </c>
      <c r="C29" s="23">
        <v>55.496479000000001</v>
      </c>
      <c r="D29" s="23">
        <v>97.568137999999905</v>
      </c>
      <c r="E29" s="23">
        <v>49.181882014153778</v>
      </c>
      <c r="F29" s="23">
        <v>389.10351801639803</v>
      </c>
      <c r="G29" s="23">
        <v>131.79651601503338</v>
      </c>
      <c r="H29" s="23">
        <v>65.881308014134802</v>
      </c>
      <c r="I29" s="23">
        <v>208.97201501455831</v>
      </c>
      <c r="J29" s="23">
        <v>270.79435001561075</v>
      </c>
      <c r="K29" s="23">
        <v>329.29401401987116</v>
      </c>
      <c r="L29" s="23">
        <v>377.8444940190351</v>
      </c>
      <c r="M29" s="23">
        <v>402.61941601812646</v>
      </c>
      <c r="N29" s="23">
        <v>1172.0072470520504</v>
      </c>
      <c r="O29" s="23">
        <v>986.64078004780868</v>
      </c>
      <c r="P29" s="23">
        <v>824.40042604609903</v>
      </c>
      <c r="Q29" s="23">
        <v>923.87477911275846</v>
      </c>
      <c r="R29" s="23">
        <v>690.54903469999988</v>
      </c>
      <c r="S29" s="23">
        <v>615.37157595000008</v>
      </c>
      <c r="T29" s="23">
        <v>587.03225874999998</v>
      </c>
      <c r="U29" s="23">
        <v>612.84529141000007</v>
      </c>
      <c r="V29" s="23">
        <v>599.37096300000007</v>
      </c>
      <c r="W29" s="23">
        <v>558.50672177000001</v>
      </c>
    </row>
    <row r="30" spans="1:23">
      <c r="A30" s="27" t="s">
        <v>119</v>
      </c>
      <c r="B30" s="27" t="s">
        <v>52</v>
      </c>
      <c r="C30" s="23">
        <v>8.7748401000000004E-2</v>
      </c>
      <c r="D30" s="23">
        <v>0.110264099</v>
      </c>
      <c r="E30" s="23">
        <v>0.107955863</v>
      </c>
      <c r="F30" s="23">
        <v>0.22497124800000001</v>
      </c>
      <c r="G30" s="23">
        <v>0.34649496700000004</v>
      </c>
      <c r="H30" s="23">
        <v>0.45373129499999998</v>
      </c>
      <c r="I30" s="23">
        <v>0.46524248400000001</v>
      </c>
      <c r="J30" s="23">
        <v>0.50812041600000002</v>
      </c>
      <c r="K30" s="23">
        <v>0.68964789999999998</v>
      </c>
      <c r="L30" s="23">
        <v>0.7701143800000001</v>
      </c>
      <c r="M30" s="23">
        <v>0.90772160000000002</v>
      </c>
      <c r="N30" s="23">
        <v>0.915808653999998</v>
      </c>
      <c r="O30" s="23">
        <v>0.98185977000000002</v>
      </c>
      <c r="P30" s="23">
        <v>1.0148668000000001</v>
      </c>
      <c r="Q30" s="23">
        <v>1.01140133</v>
      </c>
      <c r="R30" s="23">
        <v>1.0214420800000001</v>
      </c>
      <c r="S30" s="23">
        <v>0.98509557999999997</v>
      </c>
      <c r="T30" s="23">
        <v>0.99189899000000004</v>
      </c>
      <c r="U30" s="23">
        <v>0.99836132999999994</v>
      </c>
      <c r="V30" s="23">
        <v>0.9945216899999999</v>
      </c>
      <c r="W30" s="23">
        <v>1.0192358500000001</v>
      </c>
    </row>
    <row r="31" spans="1:23">
      <c r="A31" s="29" t="s">
        <v>118</v>
      </c>
      <c r="B31" s="29"/>
      <c r="C31" s="28">
        <v>191916.39762746735</v>
      </c>
      <c r="D31" s="28">
        <v>166614.82129219966</v>
      </c>
      <c r="E31" s="28">
        <v>150974.52473043022</v>
      </c>
      <c r="F31" s="28">
        <v>152816.35873607741</v>
      </c>
      <c r="G31" s="28">
        <v>136310.61681575351</v>
      </c>
      <c r="H31" s="28">
        <v>121242.91639239207</v>
      </c>
      <c r="I31" s="28">
        <v>104339.8866444342</v>
      </c>
      <c r="J31" s="28">
        <v>102693.52232897167</v>
      </c>
      <c r="K31" s="28">
        <v>96471.871198203167</v>
      </c>
      <c r="L31" s="28">
        <v>93261.770543377454</v>
      </c>
      <c r="M31" s="28">
        <v>89634.660689216122</v>
      </c>
      <c r="N31" s="28">
        <v>70176.98381327097</v>
      </c>
      <c r="O31" s="28">
        <v>69478.65661749462</v>
      </c>
      <c r="P31" s="28">
        <v>67805.887277012458</v>
      </c>
      <c r="Q31" s="28">
        <v>47910.837145284648</v>
      </c>
      <c r="R31" s="28">
        <v>43238.026537327816</v>
      </c>
      <c r="S31" s="28">
        <v>44493.662993921338</v>
      </c>
      <c r="T31" s="28">
        <v>38714.956026462496</v>
      </c>
      <c r="U31" s="28">
        <v>37336.1564841324</v>
      </c>
      <c r="V31" s="28">
        <v>34875.660986363786</v>
      </c>
      <c r="W31" s="28">
        <v>35096.584697608734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166077.73699999999</v>
      </c>
      <c r="D34" s="23">
        <v>162576.61050000001</v>
      </c>
      <c r="E34" s="23">
        <v>163434.33050000001</v>
      </c>
      <c r="F34" s="23">
        <v>150458.75280000002</v>
      </c>
      <c r="G34" s="23">
        <v>141327.28541742798</v>
      </c>
      <c r="H34" s="23">
        <v>129157.25987454251</v>
      </c>
      <c r="I34" s="23">
        <v>113449.01606857761</v>
      </c>
      <c r="J34" s="23">
        <v>100337.3185396686</v>
      </c>
      <c r="K34" s="23">
        <v>92983.373530210403</v>
      </c>
      <c r="L34" s="23">
        <v>86732.399598526099</v>
      </c>
      <c r="M34" s="23">
        <v>80338.974022169496</v>
      </c>
      <c r="N34" s="23">
        <v>80753.718679005498</v>
      </c>
      <c r="O34" s="23">
        <v>78978.594401533992</v>
      </c>
      <c r="P34" s="23">
        <v>73208.336041190196</v>
      </c>
      <c r="Q34" s="23">
        <v>61765.559500000003</v>
      </c>
      <c r="R34" s="23">
        <v>51504.800299999995</v>
      </c>
      <c r="S34" s="23">
        <v>36930.059199999996</v>
      </c>
      <c r="T34" s="23">
        <v>36041.980600000003</v>
      </c>
      <c r="U34" s="23">
        <v>33459.7114</v>
      </c>
      <c r="V34" s="23">
        <v>31744.873</v>
      </c>
      <c r="W34" s="23">
        <v>27921.799500000001</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7172.4337229424727</v>
      </c>
      <c r="D36" s="23">
        <v>6798.1099975831121</v>
      </c>
      <c r="E36" s="23">
        <v>7136.9378815428681</v>
      </c>
      <c r="F36" s="23">
        <v>1365.426774745388</v>
      </c>
      <c r="G36" s="23">
        <v>1213.3536553303047</v>
      </c>
      <c r="H36" s="23">
        <v>1144.6543995956231</v>
      </c>
      <c r="I36" s="23">
        <v>1071.2620739461681</v>
      </c>
      <c r="J36" s="23">
        <v>1227.9422606490159</v>
      </c>
      <c r="K36" s="23">
        <v>960.31766648283997</v>
      </c>
      <c r="L36" s="23">
        <v>973.98969390965499</v>
      </c>
      <c r="M36" s="23">
        <v>1175.201091242375</v>
      </c>
      <c r="N36" s="23">
        <v>3540.5563448607095</v>
      </c>
      <c r="O36" s="23">
        <v>3792.6318230104912</v>
      </c>
      <c r="P36" s="23">
        <v>2000.2194571854297</v>
      </c>
      <c r="Q36" s="23">
        <v>4686.8625433423167</v>
      </c>
      <c r="R36" s="23">
        <v>2607.0451536011092</v>
      </c>
      <c r="S36" s="23">
        <v>4813.6739735268402</v>
      </c>
      <c r="T36" s="23">
        <v>4768.9189187143711</v>
      </c>
      <c r="U36" s="23">
        <v>3950.0828876603859</v>
      </c>
      <c r="V36" s="23">
        <v>4289.6912831402478</v>
      </c>
      <c r="W36" s="23">
        <v>4227.9128847190923</v>
      </c>
    </row>
    <row r="37" spans="1:23">
      <c r="A37" s="27" t="s">
        <v>120</v>
      </c>
      <c r="B37" s="27" t="s">
        <v>28</v>
      </c>
      <c r="C37" s="23">
        <v>236.93935999999999</v>
      </c>
      <c r="D37" s="23">
        <v>226.60925</v>
      </c>
      <c r="E37" s="23">
        <v>425.04262</v>
      </c>
      <c r="F37" s="23">
        <v>397.89756</v>
      </c>
      <c r="G37" s="23">
        <v>374.57884000000001</v>
      </c>
      <c r="H37" s="23">
        <v>354.90866</v>
      </c>
      <c r="I37" s="23">
        <v>332.66865999999999</v>
      </c>
      <c r="J37" s="23">
        <v>316.25528000000003</v>
      </c>
      <c r="K37" s="23">
        <v>297.35844000000003</v>
      </c>
      <c r="L37" s="23">
        <v>281.36612000000002</v>
      </c>
      <c r="M37" s="23">
        <v>267.19296999999995</v>
      </c>
      <c r="N37" s="23">
        <v>973.51599999999996</v>
      </c>
      <c r="O37" s="23">
        <v>1013.3504399999999</v>
      </c>
      <c r="P37" s="23">
        <v>662.89400000000001</v>
      </c>
      <c r="Q37" s="23">
        <v>926.87956000000008</v>
      </c>
      <c r="R37" s="23">
        <v>699.24580000000003</v>
      </c>
      <c r="S37" s="23">
        <v>912.26179999999999</v>
      </c>
      <c r="T37" s="23">
        <v>868.16493999999989</v>
      </c>
      <c r="U37" s="23">
        <v>718.44409999999993</v>
      </c>
      <c r="V37" s="23">
        <v>685.42556000000002</v>
      </c>
      <c r="W37" s="23">
        <v>687.99956000000009</v>
      </c>
    </row>
    <row r="38" spans="1:23">
      <c r="A38" s="27" t="s">
        <v>120</v>
      </c>
      <c r="B38" s="27" t="s">
        <v>62</v>
      </c>
      <c r="C38" s="23">
        <v>4.4425417449999992E-5</v>
      </c>
      <c r="D38" s="23">
        <v>4.1179694239999987E-5</v>
      </c>
      <c r="E38" s="23">
        <v>4.1035192789999991E-5</v>
      </c>
      <c r="F38" s="23">
        <v>42.978558552325801</v>
      </c>
      <c r="G38" s="23">
        <v>73.892081289635968</v>
      </c>
      <c r="H38" s="23">
        <v>69.017878174218126</v>
      </c>
      <c r="I38" s="23">
        <v>54.605970158351909</v>
      </c>
      <c r="J38" s="23">
        <v>165.91188296895649</v>
      </c>
      <c r="K38" s="23">
        <v>34.390281381228299</v>
      </c>
      <c r="L38" s="23">
        <v>33.828527171608201</v>
      </c>
      <c r="M38" s="23">
        <v>83.423575085102456</v>
      </c>
      <c r="N38" s="23">
        <v>120.15803955989976</v>
      </c>
      <c r="O38" s="23">
        <v>104.6875918334479</v>
      </c>
      <c r="P38" s="23">
        <v>53.541171183288604</v>
      </c>
      <c r="Q38" s="23">
        <v>284.46595108943001</v>
      </c>
      <c r="R38" s="23">
        <v>171.37658838427998</v>
      </c>
      <c r="S38" s="23">
        <v>563.43053939142703</v>
      </c>
      <c r="T38" s="23">
        <v>220.09137885087347</v>
      </c>
      <c r="U38" s="23">
        <v>688.20118186806201</v>
      </c>
      <c r="V38" s="23">
        <v>459.47426351258758</v>
      </c>
      <c r="W38" s="23">
        <v>589.46452221108405</v>
      </c>
    </row>
    <row r="39" spans="1:23">
      <c r="A39" s="27" t="s">
        <v>120</v>
      </c>
      <c r="B39" s="27" t="s">
        <v>61</v>
      </c>
      <c r="C39" s="23">
        <v>4309.6284000000005</v>
      </c>
      <c r="D39" s="23">
        <v>4043.0895</v>
      </c>
      <c r="E39" s="23">
        <v>3814.7106999999996</v>
      </c>
      <c r="F39" s="23">
        <v>3574.2714999999998</v>
      </c>
      <c r="G39" s="23">
        <v>3361.0942</v>
      </c>
      <c r="H39" s="23">
        <v>3165.1072000000004</v>
      </c>
      <c r="I39" s="23">
        <v>2984.0830000000001</v>
      </c>
      <c r="J39" s="23">
        <v>2795.0084999999999</v>
      </c>
      <c r="K39" s="23">
        <v>2634.1642400000001</v>
      </c>
      <c r="L39" s="23">
        <v>2472.9102400000002</v>
      </c>
      <c r="M39" s="23">
        <v>2334.3727000000003</v>
      </c>
      <c r="N39" s="23">
        <v>2185.9602</v>
      </c>
      <c r="O39" s="23">
        <v>2054.5093000000002</v>
      </c>
      <c r="P39" s="23">
        <v>1929.8125</v>
      </c>
      <c r="Q39" s="23">
        <v>1823.2106000000001</v>
      </c>
      <c r="R39" s="23">
        <v>1704.5668600000001</v>
      </c>
      <c r="S39" s="23">
        <v>603.43869999999993</v>
      </c>
      <c r="T39" s="23">
        <v>569.41009999999994</v>
      </c>
      <c r="U39" s="23">
        <v>528.89656000000002</v>
      </c>
      <c r="V39" s="23">
        <v>501.72125</v>
      </c>
      <c r="W39" s="23">
        <v>473.24144000000001</v>
      </c>
    </row>
    <row r="40" spans="1:23">
      <c r="A40" s="27" t="s">
        <v>120</v>
      </c>
      <c r="B40" s="27" t="s">
        <v>65</v>
      </c>
      <c r="C40" s="23">
        <v>5011.5468892777344</v>
      </c>
      <c r="D40" s="23">
        <v>4376.4315858396694</v>
      </c>
      <c r="E40" s="23">
        <v>4074.2040207841733</v>
      </c>
      <c r="F40" s="23">
        <v>3408.69658054406</v>
      </c>
      <c r="G40" s="23">
        <v>6617.7032902547198</v>
      </c>
      <c r="H40" s="23">
        <v>10142.378218473796</v>
      </c>
      <c r="I40" s="23">
        <v>14441.148062199874</v>
      </c>
      <c r="J40" s="23">
        <v>20825.013502627542</v>
      </c>
      <c r="K40" s="23">
        <v>22967.908855538331</v>
      </c>
      <c r="L40" s="23">
        <v>22189.825226462715</v>
      </c>
      <c r="M40" s="23">
        <v>19461.907788758585</v>
      </c>
      <c r="N40" s="23">
        <v>19869.59273891972</v>
      </c>
      <c r="O40" s="23">
        <v>17320.953913182191</v>
      </c>
      <c r="P40" s="23">
        <v>19171.449199759303</v>
      </c>
      <c r="Q40" s="23">
        <v>21828.342028571718</v>
      </c>
      <c r="R40" s="23">
        <v>27828.204971616651</v>
      </c>
      <c r="S40" s="23">
        <v>32250.074657094821</v>
      </c>
      <c r="T40" s="23">
        <v>30576.377290304292</v>
      </c>
      <c r="U40" s="23">
        <v>29390.220520227496</v>
      </c>
      <c r="V40" s="23">
        <v>26342.091036226204</v>
      </c>
      <c r="W40" s="23">
        <v>25441.72868827718</v>
      </c>
    </row>
    <row r="41" spans="1:23">
      <c r="A41" s="27" t="s">
        <v>120</v>
      </c>
      <c r="B41" s="27" t="s">
        <v>64</v>
      </c>
      <c r="C41" s="23">
        <v>52.63541409472856</v>
      </c>
      <c r="D41" s="23">
        <v>52.354467627943386</v>
      </c>
      <c r="E41" s="23">
        <v>50.228289777632632</v>
      </c>
      <c r="F41" s="23">
        <v>45.374611456854517</v>
      </c>
      <c r="G41" s="23">
        <v>41.833519040269856</v>
      </c>
      <c r="H41" s="23">
        <v>41.787659853416443</v>
      </c>
      <c r="I41" s="23">
        <v>39.359950481728461</v>
      </c>
      <c r="J41" s="23">
        <v>31.479327337962594</v>
      </c>
      <c r="K41" s="23">
        <v>32.960666199736806</v>
      </c>
      <c r="L41" s="23">
        <v>32.282897635413569</v>
      </c>
      <c r="M41" s="23">
        <v>31.378741310330199</v>
      </c>
      <c r="N41" s="23">
        <v>29.968422170920697</v>
      </c>
      <c r="O41" s="23">
        <v>27.113114381061671</v>
      </c>
      <c r="P41" s="23">
        <v>25.023637567383044</v>
      </c>
      <c r="Q41" s="23">
        <v>25.51217801024773</v>
      </c>
      <c r="R41" s="23">
        <v>23.186849298140647</v>
      </c>
      <c r="S41" s="23">
        <v>18.125147012521953</v>
      </c>
      <c r="T41" s="23">
        <v>19.009696333663427</v>
      </c>
      <c r="U41" s="23">
        <v>18.664679482478906</v>
      </c>
      <c r="V41" s="23">
        <v>18.108949091669984</v>
      </c>
      <c r="W41" s="23">
        <v>17.321721416986165</v>
      </c>
    </row>
    <row r="42" spans="1:23">
      <c r="A42" s="27" t="s">
        <v>120</v>
      </c>
      <c r="B42" s="27" t="s">
        <v>32</v>
      </c>
      <c r="C42" s="23">
        <v>0.23123463789135598</v>
      </c>
      <c r="D42" s="23">
        <v>0.22099340753844299</v>
      </c>
      <c r="E42" s="23">
        <v>0.21279800715744551</v>
      </c>
      <c r="F42" s="23">
        <v>0.22711410672867963</v>
      </c>
      <c r="G42" s="23">
        <v>0.23337810633327138</v>
      </c>
      <c r="H42" s="23">
        <v>0.216408268243555</v>
      </c>
      <c r="I42" s="23">
        <v>0.19033753043635598</v>
      </c>
      <c r="J42" s="23">
        <v>0.17825045538727299</v>
      </c>
      <c r="K42" s="23">
        <v>0.1725968050133255</v>
      </c>
      <c r="L42" s="23">
        <v>0.15803809987094999</v>
      </c>
      <c r="M42" s="23">
        <v>0.15153907210291997</v>
      </c>
      <c r="N42" s="23">
        <v>0.14234528219508</v>
      </c>
      <c r="O42" s="23">
        <v>0.21220071000000001</v>
      </c>
      <c r="P42" s="23">
        <v>0.20069468000000001</v>
      </c>
      <c r="Q42" s="23">
        <v>0.59728368600000004</v>
      </c>
      <c r="R42" s="23">
        <v>0.78546381999999892</v>
      </c>
      <c r="S42" s="23">
        <v>0.72476947999999997</v>
      </c>
      <c r="T42" s="23">
        <v>0.68614828000000005</v>
      </c>
      <c r="U42" s="23">
        <v>0.66884842</v>
      </c>
      <c r="V42" s="23">
        <v>0.63380828000000011</v>
      </c>
      <c r="W42" s="23">
        <v>0.60066829500000007</v>
      </c>
    </row>
    <row r="43" spans="1:23">
      <c r="A43" s="27" t="s">
        <v>120</v>
      </c>
      <c r="B43" s="27" t="s">
        <v>69</v>
      </c>
      <c r="C43" s="23">
        <v>221.23317</v>
      </c>
      <c r="D43" s="23">
        <v>184.47064</v>
      </c>
      <c r="E43" s="23">
        <v>64.929055007024701</v>
      </c>
      <c r="F43" s="23">
        <v>1668.1505000078114</v>
      </c>
      <c r="G43" s="23">
        <v>1600.4068000078626</v>
      </c>
      <c r="H43" s="23">
        <v>1638.7496000078097</v>
      </c>
      <c r="I43" s="23">
        <v>962.22240000753982</v>
      </c>
      <c r="J43" s="23">
        <v>1406.6661000100016</v>
      </c>
      <c r="K43" s="23">
        <v>1609.0908000096385</v>
      </c>
      <c r="L43" s="23">
        <v>1897.8682000091658</v>
      </c>
      <c r="M43" s="23">
        <v>2463.7412000099444</v>
      </c>
      <c r="N43" s="23">
        <v>2622.6728000363769</v>
      </c>
      <c r="O43" s="23">
        <v>2345.0468000328701</v>
      </c>
      <c r="P43" s="23">
        <v>2126.7485000313536</v>
      </c>
      <c r="Q43" s="23">
        <v>1830.116900033418</v>
      </c>
      <c r="R43" s="23">
        <v>1500.8228002627361</v>
      </c>
      <c r="S43" s="23">
        <v>1246.5000396199998</v>
      </c>
      <c r="T43" s="23">
        <v>1224.5753415199999</v>
      </c>
      <c r="U43" s="23">
        <v>1181.74799652</v>
      </c>
      <c r="V43" s="23">
        <v>1088.0283975999998</v>
      </c>
      <c r="W43" s="23">
        <v>1116.0662139999999</v>
      </c>
    </row>
    <row r="44" spans="1:23">
      <c r="A44" s="27" t="s">
        <v>120</v>
      </c>
      <c r="B44" s="27" t="s">
        <v>52</v>
      </c>
      <c r="C44" s="23">
        <v>3.6892422299999998E-2</v>
      </c>
      <c r="D44" s="23">
        <v>4.8532486000000007E-2</v>
      </c>
      <c r="E44" s="23">
        <v>7.1106025000000003E-2</v>
      </c>
      <c r="F44" s="23">
        <v>0.11625334999999999</v>
      </c>
      <c r="G44" s="23">
        <v>0.17281718399999998</v>
      </c>
      <c r="H44" s="23">
        <v>0.22585042199999997</v>
      </c>
      <c r="I44" s="23">
        <v>0.25726042300000002</v>
      </c>
      <c r="J44" s="23">
        <v>0.30007149</v>
      </c>
      <c r="K44" s="23">
        <v>0.395758</v>
      </c>
      <c r="L44" s="23">
        <v>0.41457914700000004</v>
      </c>
      <c r="M44" s="23">
        <v>0.52795933000000006</v>
      </c>
      <c r="N44" s="23">
        <v>0.58845442999999997</v>
      </c>
      <c r="O44" s="23">
        <v>0.63338892999999996</v>
      </c>
      <c r="P44" s="23">
        <v>0.71640146000000005</v>
      </c>
      <c r="Q44" s="23">
        <v>0.68121065000000003</v>
      </c>
      <c r="R44" s="23">
        <v>0.71131986000000003</v>
      </c>
      <c r="S44" s="23">
        <v>0.68701266999999999</v>
      </c>
      <c r="T44" s="23">
        <v>0.69579968999999908</v>
      </c>
      <c r="U44" s="23">
        <v>0.70515972000000005</v>
      </c>
      <c r="V44" s="23">
        <v>0.71840503999999894</v>
      </c>
      <c r="W44" s="23">
        <v>0.72370015999999893</v>
      </c>
    </row>
    <row r="45" spans="1:23">
      <c r="A45" s="29" t="s">
        <v>118</v>
      </c>
      <c r="B45" s="29"/>
      <c r="C45" s="28">
        <v>182860.92083074033</v>
      </c>
      <c r="D45" s="28">
        <v>178073.20534223045</v>
      </c>
      <c r="E45" s="28">
        <v>178935.45405313987</v>
      </c>
      <c r="F45" s="28">
        <v>159293.39838529867</v>
      </c>
      <c r="G45" s="28">
        <v>153009.7410033429</v>
      </c>
      <c r="H45" s="28">
        <v>144075.11389063956</v>
      </c>
      <c r="I45" s="28">
        <v>132372.14378536373</v>
      </c>
      <c r="J45" s="28">
        <v>125698.92929325206</v>
      </c>
      <c r="K45" s="28">
        <v>119910.47367981254</v>
      </c>
      <c r="L45" s="28">
        <v>112716.60230370548</v>
      </c>
      <c r="M45" s="28">
        <v>103692.4508885659</v>
      </c>
      <c r="N45" s="28">
        <v>107473.47042451675</v>
      </c>
      <c r="O45" s="28">
        <v>103291.84058394119</v>
      </c>
      <c r="P45" s="28">
        <v>97051.276006885601</v>
      </c>
      <c r="Q45" s="28">
        <v>91340.832361013716</v>
      </c>
      <c r="R45" s="28">
        <v>84538.426522900176</v>
      </c>
      <c r="S45" s="28">
        <v>76091.064017025608</v>
      </c>
      <c r="T45" s="28">
        <v>73063.952924203215</v>
      </c>
      <c r="U45" s="28">
        <v>68754.221329238426</v>
      </c>
      <c r="V45" s="28">
        <v>64041.385341970723</v>
      </c>
      <c r="W45" s="28">
        <v>59359.468316624341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110212.11350000001</v>
      </c>
      <c r="D49" s="23">
        <v>101594.1715</v>
      </c>
      <c r="E49" s="23">
        <v>99266.935500000007</v>
      </c>
      <c r="F49" s="23">
        <v>90505.426500000001</v>
      </c>
      <c r="G49" s="23">
        <v>87575.785000000003</v>
      </c>
      <c r="H49" s="23">
        <v>81618.276500000007</v>
      </c>
      <c r="I49" s="23">
        <v>78062.521999999997</v>
      </c>
      <c r="J49" s="23">
        <v>72843.714999999997</v>
      </c>
      <c r="K49" s="23">
        <v>64366.468000000001</v>
      </c>
      <c r="L49" s="23">
        <v>59079.720500000003</v>
      </c>
      <c r="M49" s="23">
        <v>51925.246500000001</v>
      </c>
      <c r="N49" s="23">
        <v>45130.724499999997</v>
      </c>
      <c r="O49" s="23">
        <v>41619.775000000001</v>
      </c>
      <c r="P49" s="23">
        <v>39236.595000000001</v>
      </c>
      <c r="Q49" s="23">
        <v>36271.43</v>
      </c>
      <c r="R49" s="23">
        <v>34494.491499999996</v>
      </c>
      <c r="S49" s="23">
        <v>30604.0975</v>
      </c>
      <c r="T49" s="23">
        <v>30047.4185</v>
      </c>
      <c r="U49" s="23">
        <v>26918.180700000001</v>
      </c>
      <c r="V49" s="23">
        <v>26114.302500000002</v>
      </c>
      <c r="W49" s="23">
        <v>25563.1698</v>
      </c>
    </row>
    <row r="50" spans="1:23">
      <c r="A50" s="27" t="s">
        <v>121</v>
      </c>
      <c r="B50" s="27" t="s">
        <v>18</v>
      </c>
      <c r="C50" s="23">
        <v>2.0165052E-5</v>
      </c>
      <c r="D50" s="23">
        <v>1.8856832999999999E-5</v>
      </c>
      <c r="E50" s="23">
        <v>1.9148229999999999E-5</v>
      </c>
      <c r="F50" s="23">
        <v>2.1743817E-5</v>
      </c>
      <c r="G50" s="23">
        <v>2.0624056000000001E-5</v>
      </c>
      <c r="H50" s="23">
        <v>2.0725227999999999E-5</v>
      </c>
      <c r="I50" s="23">
        <v>1.9797849999999999E-5</v>
      </c>
      <c r="J50" s="23">
        <v>2.0151251999999902E-5</v>
      </c>
      <c r="K50" s="23">
        <v>2.13813279999999E-5</v>
      </c>
      <c r="L50" s="23">
        <v>2.2636502999999997E-5</v>
      </c>
      <c r="M50" s="23">
        <v>3.1693476999999994E-5</v>
      </c>
      <c r="N50" s="23">
        <v>5.2123416E-5</v>
      </c>
      <c r="O50" s="23">
        <v>5.0374824999999999E-5</v>
      </c>
      <c r="P50" s="23">
        <v>4.4834204000000003E-5</v>
      </c>
      <c r="Q50" s="23">
        <v>4.6394989999999998E-5</v>
      </c>
      <c r="R50" s="23">
        <v>4.263654E-5</v>
      </c>
      <c r="S50" s="23">
        <v>5.3040310000000002E-5</v>
      </c>
      <c r="T50" s="23">
        <v>5.0595323999999999E-5</v>
      </c>
      <c r="U50" s="23">
        <v>5.3898150000000002E-5</v>
      </c>
      <c r="V50" s="23">
        <v>5.0936572E-5</v>
      </c>
      <c r="W50" s="23">
        <v>4.8584715000000004E-5</v>
      </c>
    </row>
    <row r="51" spans="1:23">
      <c r="A51" s="27" t="s">
        <v>121</v>
      </c>
      <c r="B51" s="27" t="s">
        <v>28</v>
      </c>
      <c r="C51" s="23">
        <v>15.875143</v>
      </c>
      <c r="D51" s="23">
        <v>16.813599999999997</v>
      </c>
      <c r="E51" s="23">
        <v>22.022779999999997</v>
      </c>
      <c r="F51" s="23">
        <v>2.5886679999999901E-6</v>
      </c>
      <c r="G51" s="23">
        <v>2.4483503999999998E-6</v>
      </c>
      <c r="H51" s="23">
        <v>2.2916210000000002E-6</v>
      </c>
      <c r="I51" s="23">
        <v>2.1078609999999997E-6</v>
      </c>
      <c r="J51" s="23">
        <v>2.2503080000000001E-6</v>
      </c>
      <c r="K51" s="23">
        <v>2.0837070999999898E-6</v>
      </c>
      <c r="L51" s="23">
        <v>2.3159090000000002E-6</v>
      </c>
      <c r="M51" s="23">
        <v>2.4615022999999999E-6</v>
      </c>
      <c r="N51" s="23">
        <v>3.5503922999999999E-6</v>
      </c>
      <c r="O51" s="23">
        <v>3.7496872E-6</v>
      </c>
      <c r="P51" s="23">
        <v>2.9363871999999899E-6</v>
      </c>
      <c r="Q51" s="23">
        <v>3.8346121999999999E-6</v>
      </c>
      <c r="R51" s="23">
        <v>3.33845219999999E-6</v>
      </c>
      <c r="S51" s="23">
        <v>4.0513079999999999E-6</v>
      </c>
      <c r="T51" s="23">
        <v>3.6357443E-6</v>
      </c>
      <c r="U51" s="23">
        <v>0</v>
      </c>
      <c r="V51" s="23">
        <v>0</v>
      </c>
      <c r="W51" s="23">
        <v>0</v>
      </c>
    </row>
    <row r="52" spans="1:23">
      <c r="A52" s="27" t="s">
        <v>121</v>
      </c>
      <c r="B52" s="27" t="s">
        <v>62</v>
      </c>
      <c r="C52" s="23">
        <v>85.357752581965698</v>
      </c>
      <c r="D52" s="23">
        <v>72.932486621318901</v>
      </c>
      <c r="E52" s="23">
        <v>164.844113040547</v>
      </c>
      <c r="F52" s="23">
        <v>86.18341283751451</v>
      </c>
      <c r="G52" s="23">
        <v>84.746315576733608</v>
      </c>
      <c r="H52" s="23">
        <v>146.214563697171</v>
      </c>
      <c r="I52" s="23">
        <v>52.721434030322698</v>
      </c>
      <c r="J52" s="23">
        <v>113.68225011812301</v>
      </c>
      <c r="K52" s="23">
        <v>49.369638912818395</v>
      </c>
      <c r="L52" s="23">
        <v>70.871701085562293</v>
      </c>
      <c r="M52" s="23">
        <v>65.492462257066393</v>
      </c>
      <c r="N52" s="23">
        <v>205.89421503714314</v>
      </c>
      <c r="O52" s="23">
        <v>213.80229048265397</v>
      </c>
      <c r="P52" s="23">
        <v>142.13284896802469</v>
      </c>
      <c r="Q52" s="23">
        <v>385.089699946834</v>
      </c>
      <c r="R52" s="23">
        <v>278.23494616854555</v>
      </c>
      <c r="S52" s="23">
        <v>522.86780922082801</v>
      </c>
      <c r="T52" s="23">
        <v>255.05015303790069</v>
      </c>
      <c r="U52" s="23">
        <v>250.37658852050004</v>
      </c>
      <c r="V52" s="23">
        <v>210.27461265145197</v>
      </c>
      <c r="W52" s="23">
        <v>264.63120532626397</v>
      </c>
    </row>
    <row r="53" spans="1:23">
      <c r="A53" s="27" t="s">
        <v>121</v>
      </c>
      <c r="B53" s="27" t="s">
        <v>61</v>
      </c>
      <c r="C53" s="23">
        <v>17198.55963</v>
      </c>
      <c r="D53" s="23">
        <v>16125.630279999999</v>
      </c>
      <c r="E53" s="23">
        <v>13892.593929999997</v>
      </c>
      <c r="F53" s="23">
        <v>16111.675650000001</v>
      </c>
      <c r="G53" s="23">
        <v>15545.68801</v>
      </c>
      <c r="H53" s="23">
        <v>13831.164000000001</v>
      </c>
      <c r="I53" s="23">
        <v>13374.02138</v>
      </c>
      <c r="J53" s="23">
        <v>15954.941919999999</v>
      </c>
      <c r="K53" s="23">
        <v>12542.45586</v>
      </c>
      <c r="L53" s="23">
        <v>10058.437360000002</v>
      </c>
      <c r="M53" s="23">
        <v>9567.9239099999995</v>
      </c>
      <c r="N53" s="23">
        <v>8092.9584500000001</v>
      </c>
      <c r="O53" s="23">
        <v>9416.9180799999995</v>
      </c>
      <c r="P53" s="23">
        <v>9051.6400199999989</v>
      </c>
      <c r="Q53" s="23">
        <v>8148.6816799999997</v>
      </c>
      <c r="R53" s="23">
        <v>7669.056810000001</v>
      </c>
      <c r="S53" s="23">
        <v>9114.4089099999983</v>
      </c>
      <c r="T53" s="23">
        <v>7106.944199999999</v>
      </c>
      <c r="U53" s="23">
        <v>5771.5118000000002</v>
      </c>
      <c r="V53" s="23">
        <v>5415.2292700000007</v>
      </c>
      <c r="W53" s="23">
        <v>4655.1204000000007</v>
      </c>
    </row>
    <row r="54" spans="1:23">
      <c r="A54" s="27" t="s">
        <v>121</v>
      </c>
      <c r="B54" s="27" t="s">
        <v>65</v>
      </c>
      <c r="C54" s="23">
        <v>26052.634738785258</v>
      </c>
      <c r="D54" s="23">
        <v>27768.906580823095</v>
      </c>
      <c r="E54" s="23">
        <v>22665.222067578794</v>
      </c>
      <c r="F54" s="23">
        <v>21520.275543596628</v>
      </c>
      <c r="G54" s="23">
        <v>20572.204034814808</v>
      </c>
      <c r="H54" s="23">
        <v>20145.826759324529</v>
      </c>
      <c r="I54" s="23">
        <v>20530.01126023976</v>
      </c>
      <c r="J54" s="23">
        <v>17372.958773155769</v>
      </c>
      <c r="K54" s="23">
        <v>17498.52866231243</v>
      </c>
      <c r="L54" s="23">
        <v>15620.862950724211</v>
      </c>
      <c r="M54" s="23">
        <v>16712.222938972405</v>
      </c>
      <c r="N54" s="23">
        <v>13690.138766733759</v>
      </c>
      <c r="O54" s="23">
        <v>13042.748526367366</v>
      </c>
      <c r="P54" s="23">
        <v>12623.777318816148</v>
      </c>
      <c r="Q54" s="23">
        <v>14617.258884844778</v>
      </c>
      <c r="R54" s="23">
        <v>14029.464935032924</v>
      </c>
      <c r="S54" s="23">
        <v>13190.095170812356</v>
      </c>
      <c r="T54" s="23">
        <v>12617.189897226544</v>
      </c>
      <c r="U54" s="23">
        <v>11656.458986885116</v>
      </c>
      <c r="V54" s="23">
        <v>11604.321232176751</v>
      </c>
      <c r="W54" s="23">
        <v>9511.3529176654938</v>
      </c>
    </row>
    <row r="55" spans="1:23">
      <c r="A55" s="27" t="s">
        <v>121</v>
      </c>
      <c r="B55" s="27" t="s">
        <v>64</v>
      </c>
      <c r="C55" s="23">
        <v>23.006512351246279</v>
      </c>
      <c r="D55" s="23">
        <v>21.610761541465216</v>
      </c>
      <c r="E55" s="23">
        <v>21.235825201464504</v>
      </c>
      <c r="F55" s="23">
        <v>19.180873811751621</v>
      </c>
      <c r="G55" s="23">
        <v>17.121520743146242</v>
      </c>
      <c r="H55" s="23">
        <v>17.10495132401951</v>
      </c>
      <c r="I55" s="23">
        <v>17.087087088453732</v>
      </c>
      <c r="J55" s="23">
        <v>15.470476484927554</v>
      </c>
      <c r="K55" s="23">
        <v>15.46453619071924</v>
      </c>
      <c r="L55" s="23">
        <v>14.881600355907985</v>
      </c>
      <c r="M55" s="23">
        <v>14.000608443017015</v>
      </c>
      <c r="N55" s="23">
        <v>13.721843112892495</v>
      </c>
      <c r="O55" s="23">
        <v>12.384584650198919</v>
      </c>
      <c r="P55" s="23">
        <v>11.093550825989</v>
      </c>
      <c r="Q55" s="23">
        <v>11.0897090653296</v>
      </c>
      <c r="R55" s="23">
        <v>10.649819733699594</v>
      </c>
      <c r="S55" s="23">
        <v>9.4047720825476517</v>
      </c>
      <c r="T55" s="23">
        <v>9.7050188034408933</v>
      </c>
      <c r="U55" s="23">
        <v>9.3661195818364735</v>
      </c>
      <c r="V55" s="23">
        <v>8.818690508911617</v>
      </c>
      <c r="W55" s="23">
        <v>9.2875323519731463</v>
      </c>
    </row>
    <row r="56" spans="1:23">
      <c r="A56" s="27" t="s">
        <v>121</v>
      </c>
      <c r="B56" s="27" t="s">
        <v>32</v>
      </c>
      <c r="C56" s="23">
        <v>0.34303175356835997</v>
      </c>
      <c r="D56" s="23">
        <v>0.33731054827669654</v>
      </c>
      <c r="E56" s="23">
        <v>0.29530732173956248</v>
      </c>
      <c r="F56" s="23">
        <v>0.31860810717443444</v>
      </c>
      <c r="G56" s="23">
        <v>0.35922356082724255</v>
      </c>
      <c r="H56" s="23">
        <v>0.32420977497299697</v>
      </c>
      <c r="I56" s="23">
        <v>0.24937147640370191</v>
      </c>
      <c r="J56" s="23">
        <v>0.20903435458925998</v>
      </c>
      <c r="K56" s="23">
        <v>0.21305810492266503</v>
      </c>
      <c r="L56" s="23">
        <v>0.20941439771048992</v>
      </c>
      <c r="M56" s="23">
        <v>0.19763326526361877</v>
      </c>
      <c r="N56" s="23">
        <v>0.17136516331326102</v>
      </c>
      <c r="O56" s="23">
        <v>3.1902054429975998E-2</v>
      </c>
      <c r="P56" s="23">
        <v>2.9401162406828E-2</v>
      </c>
      <c r="Q56" s="23">
        <v>2.8796226954774004E-2</v>
      </c>
      <c r="R56" s="23">
        <v>2.6868903243407998E-2</v>
      </c>
      <c r="S56" s="23">
        <v>2.3001694951337002E-2</v>
      </c>
      <c r="T56" s="23">
        <v>2.1927991502725001E-2</v>
      </c>
      <c r="U56" s="23">
        <v>2.0431818464139898E-2</v>
      </c>
      <c r="V56" s="23">
        <v>1.871418691549E-2</v>
      </c>
      <c r="W56" s="23">
        <v>1.8462003487E-2</v>
      </c>
    </row>
    <row r="57" spans="1:23">
      <c r="A57" s="27" t="s">
        <v>121</v>
      </c>
      <c r="B57" s="27" t="s">
        <v>69</v>
      </c>
      <c r="C57" s="23">
        <v>0</v>
      </c>
      <c r="D57" s="23">
        <v>0</v>
      </c>
      <c r="E57" s="23">
        <v>8.5322719999999989E-9</v>
      </c>
      <c r="F57" s="23">
        <v>1.0031798E-8</v>
      </c>
      <c r="G57" s="23">
        <v>9.4148810000000004E-9</v>
      </c>
      <c r="H57" s="23">
        <v>1.1002482E-8</v>
      </c>
      <c r="I57" s="23">
        <v>9.7359719999999996E-9</v>
      </c>
      <c r="J57" s="23">
        <v>9.5512079999999991E-9</v>
      </c>
      <c r="K57" s="23">
        <v>1.1581992E-8</v>
      </c>
      <c r="L57" s="23">
        <v>1.6415263E-8</v>
      </c>
      <c r="M57" s="23">
        <v>4.7495444999999997E-2</v>
      </c>
      <c r="N57" s="23">
        <v>0.77211693999999997</v>
      </c>
      <c r="O57" s="23">
        <v>0.72095750000000003</v>
      </c>
      <c r="P57" s="23">
        <v>0.73533660000000001</v>
      </c>
      <c r="Q57" s="23">
        <v>0.67909990000000009</v>
      </c>
      <c r="R57" s="23">
        <v>0.63963214000000002</v>
      </c>
      <c r="S57" s="23">
        <v>0.76163994999999995</v>
      </c>
      <c r="T57" s="23">
        <v>0.72350006</v>
      </c>
      <c r="U57" s="23">
        <v>1.0109587</v>
      </c>
      <c r="V57" s="23">
        <v>0.88046075000000001</v>
      </c>
      <c r="W57" s="23">
        <v>0.94528985999999993</v>
      </c>
    </row>
    <row r="58" spans="1:23">
      <c r="A58" s="27" t="s">
        <v>121</v>
      </c>
      <c r="B58" s="27" t="s">
        <v>52</v>
      </c>
      <c r="C58" s="23">
        <v>5.3748336000000001E-2</v>
      </c>
      <c r="D58" s="23">
        <v>8.2023586499999981E-2</v>
      </c>
      <c r="E58" s="23">
        <v>0.10421346029999999</v>
      </c>
      <c r="F58" s="23">
        <v>0.162484869</v>
      </c>
      <c r="G58" s="23">
        <v>0.26028000700000004</v>
      </c>
      <c r="H58" s="23">
        <v>0.33011858500000008</v>
      </c>
      <c r="I58" s="23">
        <v>0.33716647899999996</v>
      </c>
      <c r="J58" s="23">
        <v>0.36606105</v>
      </c>
      <c r="K58" s="23">
        <v>0.53095376999999999</v>
      </c>
      <c r="L58" s="23">
        <v>0.62567427500000006</v>
      </c>
      <c r="M58" s="23">
        <v>0.78975458399999987</v>
      </c>
      <c r="N58" s="23">
        <v>0.78305687999999996</v>
      </c>
      <c r="O58" s="23">
        <v>0.85607151500000001</v>
      </c>
      <c r="P58" s="23">
        <v>0.90529271399999989</v>
      </c>
      <c r="Q58" s="23">
        <v>0.92704738999999892</v>
      </c>
      <c r="R58" s="23">
        <v>0.94939837000000005</v>
      </c>
      <c r="S58" s="23">
        <v>0.89919046000000002</v>
      </c>
      <c r="T58" s="23">
        <v>0.90599287000000006</v>
      </c>
      <c r="U58" s="23">
        <v>0.92397198000000003</v>
      </c>
      <c r="V58" s="23">
        <v>0.91808512999999992</v>
      </c>
      <c r="W58" s="23">
        <v>0.97256655000000003</v>
      </c>
    </row>
    <row r="59" spans="1:23">
      <c r="A59" s="29" t="s">
        <v>118</v>
      </c>
      <c r="B59" s="29"/>
      <c r="C59" s="28">
        <v>153587.54729688354</v>
      </c>
      <c r="D59" s="28">
        <v>145600.06522784272</v>
      </c>
      <c r="E59" s="28">
        <v>136032.85423496904</v>
      </c>
      <c r="F59" s="28">
        <v>128242.74200457839</v>
      </c>
      <c r="G59" s="28">
        <v>123795.54490420708</v>
      </c>
      <c r="H59" s="28">
        <v>115758.58679736257</v>
      </c>
      <c r="I59" s="28">
        <v>112036.36318326424</v>
      </c>
      <c r="J59" s="28">
        <v>106300.76844216036</v>
      </c>
      <c r="K59" s="28">
        <v>94472.286720880991</v>
      </c>
      <c r="L59" s="28">
        <v>84844.774137118089</v>
      </c>
      <c r="M59" s="28">
        <v>78284.886453827465</v>
      </c>
      <c r="N59" s="28">
        <v>67133.437830557596</v>
      </c>
      <c r="O59" s="28">
        <v>64305.628535624739</v>
      </c>
      <c r="P59" s="28">
        <v>61065.238786380753</v>
      </c>
      <c r="Q59" s="28">
        <v>59433.550024086544</v>
      </c>
      <c r="R59" s="28">
        <v>56481.898056910148</v>
      </c>
      <c r="S59" s="28">
        <v>53440.874219207348</v>
      </c>
      <c r="T59" s="28">
        <v>50036.307823298957</v>
      </c>
      <c r="U59" s="28">
        <v>44605.894248885605</v>
      </c>
      <c r="V59" s="28">
        <v>43352.946356273686</v>
      </c>
      <c r="W59" s="28">
        <v>40003.56190392845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7162.2727198186112</v>
      </c>
      <c r="D64" s="23">
        <v>6741.8903185910913</v>
      </c>
      <c r="E64" s="23">
        <v>3897.4801222174001</v>
      </c>
      <c r="F64" s="23">
        <v>2484.5962208978344</v>
      </c>
      <c r="G64" s="23">
        <v>2324.2655206429899</v>
      </c>
      <c r="H64" s="23">
        <v>2203.0218208322958</v>
      </c>
      <c r="I64" s="23">
        <v>2071.733119725116</v>
      </c>
      <c r="J64" s="23">
        <v>1965.6531193354231</v>
      </c>
      <c r="K64" s="23">
        <v>1858.378419161392</v>
      </c>
      <c r="L64" s="23">
        <v>1754.3519188223161</v>
      </c>
      <c r="M64" s="23">
        <v>1652.3130200710611</v>
      </c>
      <c r="N64" s="23">
        <v>2751.9748337711649</v>
      </c>
      <c r="O64" s="23">
        <v>2671.6038325354039</v>
      </c>
      <c r="P64" s="23">
        <v>1386.4774295916759</v>
      </c>
      <c r="Q64" s="23">
        <v>2246.8440317170098</v>
      </c>
      <c r="R64" s="23">
        <v>1234.914429331611</v>
      </c>
      <c r="S64" s="23">
        <v>3.7491977000000003E-5</v>
      </c>
      <c r="T64" s="23">
        <v>3.5542167999999999E-5</v>
      </c>
      <c r="U64" s="23">
        <v>3.6466765999999995E-5</v>
      </c>
      <c r="V64" s="23">
        <v>3.4256133999999999E-5</v>
      </c>
      <c r="W64" s="23">
        <v>4.1135350000000002E-5</v>
      </c>
    </row>
    <row r="65" spans="1:23">
      <c r="A65" s="27" t="s">
        <v>122</v>
      </c>
      <c r="B65" s="27" t="s">
        <v>28</v>
      </c>
      <c r="C65" s="23">
        <v>1922.63806</v>
      </c>
      <c r="D65" s="23">
        <v>1440.1239</v>
      </c>
      <c r="E65" s="23">
        <v>1303.4721000000002</v>
      </c>
      <c r="F65" s="23">
        <v>2.8550060999999999E-6</v>
      </c>
      <c r="G65" s="23">
        <v>2.9261506E-6</v>
      </c>
      <c r="H65" s="23">
        <v>2.7625684000000002E-6</v>
      </c>
      <c r="I65" s="23">
        <v>2.4076821000000001E-6</v>
      </c>
      <c r="J65" s="23">
        <v>2.79466919999999E-6</v>
      </c>
      <c r="K65" s="23">
        <v>2.3581842000000004E-6</v>
      </c>
      <c r="L65" s="23">
        <v>2.4824568999999999E-6</v>
      </c>
      <c r="M65" s="23">
        <v>2.3486841999999999E-6</v>
      </c>
      <c r="N65" s="23">
        <v>3.6552867E-6</v>
      </c>
      <c r="O65" s="23">
        <v>3.2850815999999999E-6</v>
      </c>
      <c r="P65" s="23">
        <v>2.8787478999999998E-6</v>
      </c>
      <c r="Q65" s="23">
        <v>0</v>
      </c>
      <c r="R65" s="23">
        <v>0</v>
      </c>
      <c r="S65" s="23">
        <v>0</v>
      </c>
      <c r="T65" s="23">
        <v>0</v>
      </c>
      <c r="U65" s="23">
        <v>0</v>
      </c>
      <c r="V65" s="23">
        <v>0</v>
      </c>
      <c r="W65" s="23">
        <v>0</v>
      </c>
    </row>
    <row r="66" spans="1:23">
      <c r="A66" s="27" t="s">
        <v>122</v>
      </c>
      <c r="B66" s="27" t="s">
        <v>62</v>
      </c>
      <c r="C66" s="23">
        <v>338.57918865231221</v>
      </c>
      <c r="D66" s="23">
        <v>359.26078774836981</v>
      </c>
      <c r="E66" s="23">
        <v>763.44763841404153</v>
      </c>
      <c r="F66" s="23">
        <v>188.84566394416268</v>
      </c>
      <c r="G66" s="23">
        <v>177.93922350366228</v>
      </c>
      <c r="H66" s="23">
        <v>221.65665984660507</v>
      </c>
      <c r="I66" s="23">
        <v>145.66373944906769</v>
      </c>
      <c r="J66" s="23">
        <v>263.37028774780413</v>
      </c>
      <c r="K66" s="23">
        <v>132.42720562242741</v>
      </c>
      <c r="L66" s="23">
        <v>181.04558005464972</v>
      </c>
      <c r="M66" s="23">
        <v>111.8491955714095</v>
      </c>
      <c r="N66" s="23">
        <v>432.919524160393</v>
      </c>
      <c r="O66" s="23">
        <v>210.98746153094669</v>
      </c>
      <c r="P66" s="23">
        <v>255.77771116958601</v>
      </c>
      <c r="Q66" s="23">
        <v>512.48714400432095</v>
      </c>
      <c r="R66" s="23">
        <v>400.56737042888204</v>
      </c>
      <c r="S66" s="23">
        <v>1023.37878194575</v>
      </c>
      <c r="T66" s="23">
        <v>763.85200570053303</v>
      </c>
      <c r="U66" s="23">
        <v>974.51177922068609</v>
      </c>
      <c r="V66" s="23">
        <v>1421.0288135732519</v>
      </c>
      <c r="W66" s="23">
        <v>1217.8628279373795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14684.714545446846</v>
      </c>
      <c r="D68" s="23">
        <v>14648.803668827255</v>
      </c>
      <c r="E68" s="23">
        <v>12415.445070907735</v>
      </c>
      <c r="F68" s="23">
        <v>12737.42156522645</v>
      </c>
      <c r="G68" s="23">
        <v>11671.749642265726</v>
      </c>
      <c r="H68" s="23">
        <v>12247.946873235423</v>
      </c>
      <c r="I68" s="23">
        <v>11452.713010230536</v>
      </c>
      <c r="J68" s="23">
        <v>10017.128924451423</v>
      </c>
      <c r="K68" s="23">
        <v>9166.4958105457463</v>
      </c>
      <c r="L68" s="23">
        <v>8515.2002132345697</v>
      </c>
      <c r="M68" s="23">
        <v>8576.4233904965386</v>
      </c>
      <c r="N68" s="23">
        <v>9580.9657084334758</v>
      </c>
      <c r="O68" s="23">
        <v>8496.283006147667</v>
      </c>
      <c r="P68" s="23">
        <v>7666.5860004268352</v>
      </c>
      <c r="Q68" s="23">
        <v>7735.8749902961326</v>
      </c>
      <c r="R68" s="23">
        <v>7613.8000911930221</v>
      </c>
      <c r="S68" s="23">
        <v>8275.8836060638805</v>
      </c>
      <c r="T68" s="23">
        <v>8649.8306051636628</v>
      </c>
      <c r="U68" s="23">
        <v>8837.041193354904</v>
      </c>
      <c r="V68" s="23">
        <v>8644.6728711100532</v>
      </c>
      <c r="W68" s="23">
        <v>7355.4023174927634</v>
      </c>
    </row>
    <row r="69" spans="1:23">
      <c r="A69" s="27" t="s">
        <v>122</v>
      </c>
      <c r="B69" s="27" t="s">
        <v>64</v>
      </c>
      <c r="C69" s="23">
        <v>7.6700380041081093</v>
      </c>
      <c r="D69" s="23">
        <v>7.2709842065966521</v>
      </c>
      <c r="E69" s="23">
        <v>6.9772571064326927</v>
      </c>
      <c r="F69" s="23">
        <v>6.2800950059327576</v>
      </c>
      <c r="G69" s="23">
        <v>5.7809309099136383</v>
      </c>
      <c r="H69" s="23">
        <v>5.5920112137519258</v>
      </c>
      <c r="I69" s="23">
        <v>5.4477132152189691</v>
      </c>
      <c r="J69" s="23">
        <v>4.878844013426237</v>
      </c>
      <c r="K69" s="23">
        <v>4.793185915606375</v>
      </c>
      <c r="L69" s="23">
        <v>4.5787137183874069</v>
      </c>
      <c r="M69" s="23">
        <v>4.3463858467089231</v>
      </c>
      <c r="N69" s="23">
        <v>4.4893837608165992</v>
      </c>
      <c r="O69" s="23">
        <v>4.0453164914645781</v>
      </c>
      <c r="P69" s="23">
        <v>3.7217707538113283</v>
      </c>
      <c r="Q69" s="23">
        <v>3.6101712795695424</v>
      </c>
      <c r="R69" s="23">
        <v>3.942421576624406</v>
      </c>
      <c r="S69" s="23">
        <v>3.5161454778878678</v>
      </c>
      <c r="T69" s="23">
        <v>3.4633501157823998</v>
      </c>
      <c r="U69" s="23">
        <v>3.3126663125025995</v>
      </c>
      <c r="V69" s="23">
        <v>3.2757409692024102</v>
      </c>
      <c r="W69" s="23">
        <v>3.1830055770784949</v>
      </c>
    </row>
    <row r="70" spans="1:23">
      <c r="A70" s="27" t="s">
        <v>122</v>
      </c>
      <c r="B70" s="27" t="s">
        <v>32</v>
      </c>
      <c r="C70" s="23">
        <v>0.93082591974903095</v>
      </c>
      <c r="D70" s="23">
        <v>0.90438423445628091</v>
      </c>
      <c r="E70" s="23">
        <v>0.87450960268820199</v>
      </c>
      <c r="F70" s="23">
        <v>0.82267288424293572</v>
      </c>
      <c r="G70" s="23">
        <v>0.87348040384257297</v>
      </c>
      <c r="H70" s="23">
        <v>0.79625470598117487</v>
      </c>
      <c r="I70" s="23">
        <v>0.63095590603673946</v>
      </c>
      <c r="J70" s="23">
        <v>0.54155412479411802</v>
      </c>
      <c r="K70" s="23">
        <v>0.53236852013994185</v>
      </c>
      <c r="L70" s="23">
        <v>0.51088231129202</v>
      </c>
      <c r="M70" s="23">
        <v>0.65652202999999909</v>
      </c>
      <c r="N70" s="23">
        <v>0.64182311999999997</v>
      </c>
      <c r="O70" s="23">
        <v>0.60561672999999905</v>
      </c>
      <c r="P70" s="23">
        <v>0.48490778999999995</v>
      </c>
      <c r="Q70" s="23">
        <v>0.46219511000000002</v>
      </c>
      <c r="R70" s="23">
        <v>0.52271789999999996</v>
      </c>
      <c r="S70" s="23">
        <v>0.49062900999999898</v>
      </c>
      <c r="T70" s="23">
        <v>0.45990895999999998</v>
      </c>
      <c r="U70" s="23">
        <v>0.62326080000000006</v>
      </c>
      <c r="V70" s="23">
        <v>0.57590240999999986</v>
      </c>
      <c r="W70" s="23">
        <v>0.79058651000000002</v>
      </c>
    </row>
    <row r="71" spans="1:23">
      <c r="A71" s="27" t="s">
        <v>122</v>
      </c>
      <c r="B71" s="27" t="s">
        <v>69</v>
      </c>
      <c r="C71" s="23">
        <v>0</v>
      </c>
      <c r="D71" s="23">
        <v>0</v>
      </c>
      <c r="E71" s="23">
        <v>6.3641081999999997E-9</v>
      </c>
      <c r="F71" s="23">
        <v>5.88005059999999E-9</v>
      </c>
      <c r="G71" s="23">
        <v>5.6369389999999999E-9</v>
      </c>
      <c r="H71" s="23">
        <v>6.3853209999999995E-9</v>
      </c>
      <c r="I71" s="23">
        <v>5.9916560000000003E-9</v>
      </c>
      <c r="J71" s="23">
        <v>5.7491199999999902E-9</v>
      </c>
      <c r="K71" s="23">
        <v>5.5961996E-9</v>
      </c>
      <c r="L71" s="23">
        <v>5.7247160000000004E-9</v>
      </c>
      <c r="M71" s="23">
        <v>6.1944073999999999E-9</v>
      </c>
      <c r="N71" s="23">
        <v>1.0361991000000001E-8</v>
      </c>
      <c r="O71" s="23">
        <v>9.5851359999999998E-9</v>
      </c>
      <c r="P71" s="23">
        <v>9.2851020000000012E-9</v>
      </c>
      <c r="Q71" s="23">
        <v>9.4831900000000006E-9</v>
      </c>
      <c r="R71" s="23">
        <v>9.302304499999999E-9</v>
      </c>
      <c r="S71" s="23">
        <v>1.1386141499999999E-8</v>
      </c>
      <c r="T71" s="23">
        <v>1.079666E-8</v>
      </c>
      <c r="U71" s="23">
        <v>1.0631232000000001E-8</v>
      </c>
      <c r="V71" s="23">
        <v>1.0249561E-8</v>
      </c>
      <c r="W71" s="23">
        <v>1.22600794999999E-8</v>
      </c>
    </row>
    <row r="72" spans="1:23">
      <c r="A72" s="27" t="s">
        <v>122</v>
      </c>
      <c r="B72" s="27" t="s">
        <v>52</v>
      </c>
      <c r="C72" s="23">
        <v>5.5488189999999993E-2</v>
      </c>
      <c r="D72" s="23">
        <v>9.5032209600000001E-2</v>
      </c>
      <c r="E72" s="23">
        <v>0.11755606249999899</v>
      </c>
      <c r="F72" s="23">
        <v>0.13495006699999998</v>
      </c>
      <c r="G72" s="23">
        <v>0.1733400474</v>
      </c>
      <c r="H72" s="23">
        <v>0.196185675</v>
      </c>
      <c r="I72" s="23">
        <v>0.184157501</v>
      </c>
      <c r="J72" s="23">
        <v>0.19775400900000001</v>
      </c>
      <c r="K72" s="23">
        <v>0.24534687999999999</v>
      </c>
      <c r="L72" s="23">
        <v>0.27104613699999985</v>
      </c>
      <c r="M72" s="23">
        <v>0.32630400300000001</v>
      </c>
      <c r="N72" s="23">
        <v>0.30628708399999999</v>
      </c>
      <c r="O72" s="23">
        <v>0.32225257299999988</v>
      </c>
      <c r="P72" s="23">
        <v>0.33916326000000002</v>
      </c>
      <c r="Q72" s="23">
        <v>0.33160820999999996</v>
      </c>
      <c r="R72" s="23">
        <v>0.33058584200000002</v>
      </c>
      <c r="S72" s="23">
        <v>0.32374515500000001</v>
      </c>
      <c r="T72" s="23">
        <v>0.31609294799999998</v>
      </c>
      <c r="U72" s="23">
        <v>0.30792546000000004</v>
      </c>
      <c r="V72" s="23">
        <v>0.3109460369999989</v>
      </c>
      <c r="W72" s="23">
        <v>0.30485958299999993</v>
      </c>
    </row>
    <row r="73" spans="1:23">
      <c r="A73" s="29" t="s">
        <v>118</v>
      </c>
      <c r="B73" s="29"/>
      <c r="C73" s="28">
        <v>24115.874551921879</v>
      </c>
      <c r="D73" s="28">
        <v>23197.349659373314</v>
      </c>
      <c r="E73" s="28">
        <v>18386.822188645609</v>
      </c>
      <c r="F73" s="28">
        <v>15417.143547929387</v>
      </c>
      <c r="G73" s="28">
        <v>14179.735320248443</v>
      </c>
      <c r="H73" s="28">
        <v>14678.217367890646</v>
      </c>
      <c r="I73" s="28">
        <v>13675.55758502762</v>
      </c>
      <c r="J73" s="28">
        <v>12251.031178342746</v>
      </c>
      <c r="K73" s="28">
        <v>11162.094623603358</v>
      </c>
      <c r="L73" s="28">
        <v>10455.176428312379</v>
      </c>
      <c r="M73" s="28">
        <v>10344.931994334403</v>
      </c>
      <c r="N73" s="28">
        <v>12770.349453781137</v>
      </c>
      <c r="O73" s="28">
        <v>11382.919619990564</v>
      </c>
      <c r="P73" s="28">
        <v>9312.5629148206554</v>
      </c>
      <c r="Q73" s="28">
        <v>10498.816337297032</v>
      </c>
      <c r="R73" s="28">
        <v>9253.2243125301393</v>
      </c>
      <c r="S73" s="28">
        <v>9302.7785709794953</v>
      </c>
      <c r="T73" s="28">
        <v>9417.1459965221457</v>
      </c>
      <c r="U73" s="28">
        <v>9814.8656753548585</v>
      </c>
      <c r="V73" s="28">
        <v>10068.977459908641</v>
      </c>
      <c r="W73" s="28">
        <v>8576.4481921425722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2.8941285999999995E-5</v>
      </c>
      <c r="D78" s="23">
        <v>2.6252594999999996E-5</v>
      </c>
      <c r="E78" s="23">
        <v>2.7199601999999995E-5</v>
      </c>
      <c r="F78" s="23">
        <v>2.6268906000000002E-5</v>
      </c>
      <c r="G78" s="23">
        <v>2.4376912999999999E-5</v>
      </c>
      <c r="H78" s="23">
        <v>2.3646516999999991E-5</v>
      </c>
      <c r="I78" s="23">
        <v>2.4470637699999998E-5</v>
      </c>
      <c r="J78" s="23">
        <v>2.4437805999999998E-5</v>
      </c>
      <c r="K78" s="23">
        <v>2.4216931799999999E-5</v>
      </c>
      <c r="L78" s="23">
        <v>2.4529473999999998E-5</v>
      </c>
      <c r="M78" s="23">
        <v>2.4773348E-5</v>
      </c>
      <c r="N78" s="23">
        <v>3.4956312999999897E-5</v>
      </c>
      <c r="O78" s="23">
        <v>3.5039816E-5</v>
      </c>
      <c r="P78" s="23">
        <v>3.0556029999999999E-5</v>
      </c>
      <c r="Q78" s="23">
        <v>3.4483731999999896E-5</v>
      </c>
      <c r="R78" s="23">
        <v>3.12982775E-5</v>
      </c>
      <c r="S78" s="23">
        <v>3.5747129999999896E-5</v>
      </c>
      <c r="T78" s="23">
        <v>3.3457329000000002E-5</v>
      </c>
      <c r="U78" s="23">
        <v>3.5790006999999899E-5</v>
      </c>
      <c r="V78" s="23">
        <v>3.3799852999999999E-5</v>
      </c>
      <c r="W78" s="23">
        <v>3.3733670000000003E-5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2.0659017700000001E-5</v>
      </c>
      <c r="D80" s="23">
        <v>1.85190174E-5</v>
      </c>
      <c r="E80" s="23">
        <v>1.8991204499999998E-5</v>
      </c>
      <c r="F80" s="23">
        <v>1.9283983699999988E-5</v>
      </c>
      <c r="G80" s="23">
        <v>1.7553432399999998E-5</v>
      </c>
      <c r="H80" s="23">
        <v>1.7255251100000002E-5</v>
      </c>
      <c r="I80" s="23">
        <v>1.75352933E-5</v>
      </c>
      <c r="J80" s="23">
        <v>1.7054951700000002E-5</v>
      </c>
      <c r="K80" s="23">
        <v>1.6657079399999989E-5</v>
      </c>
      <c r="L80" s="23">
        <v>0.31679653358000004</v>
      </c>
      <c r="M80" s="23">
        <v>1.8823626263339999</v>
      </c>
      <c r="N80" s="23">
        <v>1.9545633525827</v>
      </c>
      <c r="O80" s="23">
        <v>1.6455311544470002</v>
      </c>
      <c r="P80" s="23">
        <v>1.5064087106327899</v>
      </c>
      <c r="Q80" s="23">
        <v>2.446238228291</v>
      </c>
      <c r="R80" s="23">
        <v>2.3165520586784001</v>
      </c>
      <c r="S80" s="23">
        <v>3.6345207615240001</v>
      </c>
      <c r="T80" s="23">
        <v>2.4298094799999888E-5</v>
      </c>
      <c r="U80" s="23">
        <v>0.52535365173600002</v>
      </c>
      <c r="V80" s="23">
        <v>1.33387856E-5</v>
      </c>
      <c r="W80" s="23">
        <v>1.438364822407</v>
      </c>
    </row>
    <row r="81" spans="1:23">
      <c r="A81" s="27" t="s">
        <v>123</v>
      </c>
      <c r="B81" s="27" t="s">
        <v>61</v>
      </c>
      <c r="C81" s="23">
        <v>48011.597200000004</v>
      </c>
      <c r="D81" s="23">
        <v>47753.841549999997</v>
      </c>
      <c r="E81" s="23">
        <v>45503.272399999994</v>
      </c>
      <c r="F81" s="23">
        <v>46580.325950000006</v>
      </c>
      <c r="G81" s="23">
        <v>42980.548160000006</v>
      </c>
      <c r="H81" s="23">
        <v>35176.845180000004</v>
      </c>
      <c r="I81" s="23">
        <v>37952.795740000001</v>
      </c>
      <c r="J81" s="23">
        <v>37693.897600000004</v>
      </c>
      <c r="K81" s="23">
        <v>35398.254900000007</v>
      </c>
      <c r="L81" s="23">
        <v>34239.843359999999</v>
      </c>
      <c r="M81" s="23">
        <v>33776.569590000006</v>
      </c>
      <c r="N81" s="23">
        <v>35557.993999999999</v>
      </c>
      <c r="O81" s="23">
        <v>32469.358640000002</v>
      </c>
      <c r="P81" s="23">
        <v>28377.657010000003</v>
      </c>
      <c r="Q81" s="23">
        <v>28626.566360000001</v>
      </c>
      <c r="R81" s="23">
        <v>22716.840399999997</v>
      </c>
      <c r="S81" s="23">
        <v>25380.120639999997</v>
      </c>
      <c r="T81" s="23">
        <v>22414.952900000008</v>
      </c>
      <c r="U81" s="23">
        <v>19078.474440000002</v>
      </c>
      <c r="V81" s="23">
        <v>19565.17743</v>
      </c>
      <c r="W81" s="23">
        <v>17348.629570000001</v>
      </c>
    </row>
    <row r="82" spans="1:23">
      <c r="A82" s="27" t="s">
        <v>123</v>
      </c>
      <c r="B82" s="27" t="s">
        <v>65</v>
      </c>
      <c r="C82" s="23">
        <v>4185.8570995129694</v>
      </c>
      <c r="D82" s="23">
        <v>4497.7011385890573</v>
      </c>
      <c r="E82" s="23">
        <v>5212.4392505691458</v>
      </c>
      <c r="F82" s="23">
        <v>5985.5561403835536</v>
      </c>
      <c r="G82" s="23">
        <v>7230.4290780004812</v>
      </c>
      <c r="H82" s="23">
        <v>7972.7332366423052</v>
      </c>
      <c r="I82" s="23">
        <v>8680.4239207202772</v>
      </c>
      <c r="J82" s="23">
        <v>8682.9719488670999</v>
      </c>
      <c r="K82" s="23">
        <v>8837.854036655659</v>
      </c>
      <c r="L82" s="23">
        <v>9178.1491452918726</v>
      </c>
      <c r="M82" s="23">
        <v>10132.272688303758</v>
      </c>
      <c r="N82" s="23">
        <v>9593.8199372584859</v>
      </c>
      <c r="O82" s="23">
        <v>9532.724033092125</v>
      </c>
      <c r="P82" s="23">
        <v>10122.145716666053</v>
      </c>
      <c r="Q82" s="23">
        <v>10271.162785166463</v>
      </c>
      <c r="R82" s="23">
        <v>10416.041464304286</v>
      </c>
      <c r="S82" s="23">
        <v>10476.115662890572</v>
      </c>
      <c r="T82" s="23">
        <v>10173.084011080173</v>
      </c>
      <c r="U82" s="23">
        <v>9933.2100747907061</v>
      </c>
      <c r="V82" s="23">
        <v>10219.913830650448</v>
      </c>
      <c r="W82" s="23">
        <v>9177.3186280007703</v>
      </c>
    </row>
    <row r="83" spans="1:23">
      <c r="A83" s="27" t="s">
        <v>123</v>
      </c>
      <c r="B83" s="27" t="s">
        <v>64</v>
      </c>
      <c r="C83" s="23">
        <v>4.3793081999999901E-10</v>
      </c>
      <c r="D83" s="23">
        <v>7.4130235999999998E-10</v>
      </c>
      <c r="E83" s="23">
        <v>1.0488748999999901E-9</v>
      </c>
      <c r="F83" s="23">
        <v>9.8712419999999989E-10</v>
      </c>
      <c r="G83" s="23">
        <v>2.5440004E-9</v>
      </c>
      <c r="H83" s="23">
        <v>3.3309819999999998E-9</v>
      </c>
      <c r="I83" s="23">
        <v>3.06986229999999E-9</v>
      </c>
      <c r="J83" s="23">
        <v>2.8862561999999999E-9</v>
      </c>
      <c r="K83" s="23">
        <v>2.9066944000000002E-9</v>
      </c>
      <c r="L83" s="23">
        <v>2.968437E-9</v>
      </c>
      <c r="M83" s="23">
        <v>5.3636044999999997E-9</v>
      </c>
      <c r="N83" s="23">
        <v>5.1125434999999993E-9</v>
      </c>
      <c r="O83" s="23">
        <v>7.1373559999999998E-9</v>
      </c>
      <c r="P83" s="23">
        <v>5.7564906999999996E-9</v>
      </c>
      <c r="Q83" s="23">
        <v>5.822449E-9</v>
      </c>
      <c r="R83" s="23">
        <v>5.1995244E-9</v>
      </c>
      <c r="S83" s="23">
        <v>4.9994282999999998E-9</v>
      </c>
      <c r="T83" s="23">
        <v>5.0043613999999999E-9</v>
      </c>
      <c r="U83" s="23">
        <v>4.6830779999999997E-9</v>
      </c>
      <c r="V83" s="23">
        <v>5.3860825999999902E-9</v>
      </c>
      <c r="W83" s="23">
        <v>5.2379237E-9</v>
      </c>
    </row>
    <row r="84" spans="1:23">
      <c r="A84" s="27" t="s">
        <v>123</v>
      </c>
      <c r="B84" s="27" t="s">
        <v>32</v>
      </c>
      <c r="C84" s="23">
        <v>7.7076140000000013E-9</v>
      </c>
      <c r="D84" s="23">
        <v>7.5930724999999906E-9</v>
      </c>
      <c r="E84" s="23">
        <v>7.0408904999999998E-9</v>
      </c>
      <c r="F84" s="23">
        <v>6.7188743999999993E-9</v>
      </c>
      <c r="G84" s="23">
        <v>6.5310395999999902E-9</v>
      </c>
      <c r="H84" s="23">
        <v>8.2304304999999998E-9</v>
      </c>
      <c r="I84" s="23">
        <v>9.984897E-9</v>
      </c>
      <c r="J84" s="23">
        <v>1.0380653000000001E-8</v>
      </c>
      <c r="K84" s="23">
        <v>9.7714069999999993E-9</v>
      </c>
      <c r="L84" s="23">
        <v>2.0677077999999999E-8</v>
      </c>
      <c r="M84" s="23">
        <v>2.0557572E-8</v>
      </c>
      <c r="N84" s="23">
        <v>1.7743248000000002E-8</v>
      </c>
      <c r="O84" s="23">
        <v>1.6841312999999999E-8</v>
      </c>
      <c r="P84" s="23">
        <v>1.7987560000000001E-8</v>
      </c>
      <c r="Q84" s="23">
        <v>1.6651837E-8</v>
      </c>
      <c r="R84" s="23">
        <v>1.6132132999999899E-8</v>
      </c>
      <c r="S84" s="23">
        <v>1.8898244999999901E-8</v>
      </c>
      <c r="T84" s="23">
        <v>1.7215305E-8</v>
      </c>
      <c r="U84" s="23">
        <v>2.1727929999999899E-8</v>
      </c>
      <c r="V84" s="23">
        <v>2.3685917999999998E-8</v>
      </c>
      <c r="W84" s="23">
        <v>2.3965752999999899E-8</v>
      </c>
    </row>
    <row r="85" spans="1:23">
      <c r="A85" s="27" t="s">
        <v>123</v>
      </c>
      <c r="B85" s="27" t="s">
        <v>69</v>
      </c>
      <c r="C85" s="23">
        <v>0</v>
      </c>
      <c r="D85" s="23">
        <v>0</v>
      </c>
      <c r="E85" s="23">
        <v>1.8127703E-8</v>
      </c>
      <c r="F85" s="23">
        <v>1.8320010999999992E-8</v>
      </c>
      <c r="G85" s="23">
        <v>1.9924020999999997E-8</v>
      </c>
      <c r="H85" s="23">
        <v>2.0014159000000001E-8</v>
      </c>
      <c r="I85" s="23">
        <v>1.9664715500000001E-8</v>
      </c>
      <c r="J85" s="23">
        <v>1.9851363999999994E-8</v>
      </c>
      <c r="K85" s="23">
        <v>1.9904894999999998E-8</v>
      </c>
      <c r="L85" s="23">
        <v>2.2561975999999897E-8</v>
      </c>
      <c r="M85" s="23">
        <v>2.8594510999999999E-8</v>
      </c>
      <c r="N85" s="23">
        <v>1.1032085999999999E-7</v>
      </c>
      <c r="O85" s="23">
        <v>1.06094834E-7</v>
      </c>
      <c r="P85" s="23">
        <v>1.0536114E-7</v>
      </c>
      <c r="Q85" s="23">
        <v>0.15732151882350001</v>
      </c>
      <c r="R85" s="23">
        <v>0.1469160952586</v>
      </c>
      <c r="S85" s="23">
        <v>0.37048594000000001</v>
      </c>
      <c r="T85" s="23">
        <v>0.34626095499999987</v>
      </c>
      <c r="U85" s="23">
        <v>0.55079128999999893</v>
      </c>
      <c r="V85" s="23">
        <v>0.59331472000000007</v>
      </c>
      <c r="W85" s="23">
        <v>0.66635491999999996</v>
      </c>
    </row>
    <row r="86" spans="1:23">
      <c r="A86" s="27" t="s">
        <v>123</v>
      </c>
      <c r="B86" s="27" t="s">
        <v>52</v>
      </c>
      <c r="C86" s="23">
        <v>1.26379854E-3</v>
      </c>
      <c r="D86" s="23">
        <v>3.9454634800000004E-3</v>
      </c>
      <c r="E86" s="23">
        <v>3.0343111800000002E-3</v>
      </c>
      <c r="F86" s="23">
        <v>6.3291709999999998E-3</v>
      </c>
      <c r="G86" s="23">
        <v>1.2466322199999999E-2</v>
      </c>
      <c r="H86" s="23">
        <v>1.9068002370000003E-2</v>
      </c>
      <c r="I86" s="23">
        <v>3.0305001799999998E-2</v>
      </c>
      <c r="J86" s="23">
        <v>3.1715201999999998E-2</v>
      </c>
      <c r="K86" s="23">
        <v>3.9364941599999995E-2</v>
      </c>
      <c r="L86" s="23">
        <v>5.1750509199999996E-2</v>
      </c>
      <c r="M86" s="23">
        <v>6.1773957000000004E-2</v>
      </c>
      <c r="N86" s="23">
        <v>6.3739875599999996E-2</v>
      </c>
      <c r="O86" s="23">
        <v>6.8310925399999903E-2</v>
      </c>
      <c r="P86" s="23">
        <v>7.3658418999999975E-2</v>
      </c>
      <c r="Q86" s="23">
        <v>7.1930081000000007E-2</v>
      </c>
      <c r="R86" s="23">
        <v>7.1974356000000003E-2</v>
      </c>
      <c r="S86" s="23">
        <v>5.9919448E-2</v>
      </c>
      <c r="T86" s="23">
        <v>6.0712839999999893E-2</v>
      </c>
      <c r="U86" s="23">
        <v>6.0075164E-2</v>
      </c>
      <c r="V86" s="23">
        <v>5.6408337000000003E-2</v>
      </c>
      <c r="W86" s="23">
        <v>5.7268858999999991E-2</v>
      </c>
    </row>
    <row r="87" spans="1:23">
      <c r="A87" s="29" t="s">
        <v>118</v>
      </c>
      <c r="B87" s="29"/>
      <c r="C87" s="28">
        <v>52197.454349113716</v>
      </c>
      <c r="D87" s="28">
        <v>52251.542733361413</v>
      </c>
      <c r="E87" s="28">
        <v>50715.711696760991</v>
      </c>
      <c r="F87" s="28">
        <v>52565.882135937434</v>
      </c>
      <c r="G87" s="28">
        <v>50210.97727993338</v>
      </c>
      <c r="H87" s="28">
        <v>43149.57845754741</v>
      </c>
      <c r="I87" s="28">
        <v>46633.219702729279</v>
      </c>
      <c r="J87" s="28">
        <v>46376.869590362745</v>
      </c>
      <c r="K87" s="28">
        <v>44236.108977532574</v>
      </c>
      <c r="L87" s="28">
        <v>43418.309326357892</v>
      </c>
      <c r="M87" s="28">
        <v>43910.724665708804</v>
      </c>
      <c r="N87" s="28">
        <v>45153.768535572497</v>
      </c>
      <c r="O87" s="28">
        <v>42003.72823929353</v>
      </c>
      <c r="P87" s="28">
        <v>38501.309165938474</v>
      </c>
      <c r="Q87" s="28">
        <v>38900.175417884311</v>
      </c>
      <c r="R87" s="28">
        <v>33135.198447666444</v>
      </c>
      <c r="S87" s="28">
        <v>35859.870859404225</v>
      </c>
      <c r="T87" s="28">
        <v>32588.03696884061</v>
      </c>
      <c r="U87" s="28">
        <v>29012.209904237134</v>
      </c>
      <c r="V87" s="28">
        <v>29785.091307794475</v>
      </c>
      <c r="W87" s="28">
        <v>26527.386596562086</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1.8535057199999978</v>
      </c>
      <c r="D92" s="23">
        <v>1.8093076400000001</v>
      </c>
      <c r="E92" s="23">
        <v>1.7035772599999999</v>
      </c>
      <c r="F92" s="23">
        <v>1.6911127750000001</v>
      </c>
      <c r="G92" s="23">
        <v>1.808388149999999</v>
      </c>
      <c r="H92" s="23">
        <v>1.6505270400000001</v>
      </c>
      <c r="I92" s="23">
        <v>1.3244503249999999</v>
      </c>
      <c r="J92" s="23">
        <v>1.144193609999999</v>
      </c>
      <c r="K92" s="23">
        <v>1.1356624559999968</v>
      </c>
      <c r="L92" s="23">
        <v>1.0821679099999999</v>
      </c>
      <c r="M92" s="23">
        <v>0.97163783200000009</v>
      </c>
      <c r="N92" s="23">
        <v>0.88490438499999979</v>
      </c>
      <c r="O92" s="23">
        <v>0.66994783600000007</v>
      </c>
      <c r="P92" s="23">
        <v>0.52947943399999997</v>
      </c>
      <c r="Q92" s="23">
        <v>0.50040600999999985</v>
      </c>
      <c r="R92" s="23">
        <v>0.46775448000000003</v>
      </c>
      <c r="S92" s="23">
        <v>0.43297880499999997</v>
      </c>
      <c r="T92" s="23">
        <v>0.40947182700000001</v>
      </c>
      <c r="U92" s="23">
        <v>0.37404280299999998</v>
      </c>
      <c r="V92" s="23">
        <v>0.34474400000000005</v>
      </c>
      <c r="W92" s="23">
        <v>0.32024539000000002</v>
      </c>
    </row>
    <row r="93" spans="1:23">
      <c r="A93" s="27" t="s">
        <v>36</v>
      </c>
      <c r="B93" s="27" t="s">
        <v>68</v>
      </c>
      <c r="C93" s="23">
        <v>512.00040799999999</v>
      </c>
      <c r="D93" s="23">
        <v>717.60944999999992</v>
      </c>
      <c r="E93" s="23">
        <v>266.87526500000001</v>
      </c>
      <c r="F93" s="23">
        <v>5032.420091</v>
      </c>
      <c r="G93" s="23">
        <v>3017.3435569999997</v>
      </c>
      <c r="H93" s="23">
        <v>2444.9533510000001</v>
      </c>
      <c r="I93" s="23">
        <v>2545.7273029999997</v>
      </c>
      <c r="J93" s="23">
        <v>3100.9345210000001</v>
      </c>
      <c r="K93" s="23">
        <v>3976.4854930000001</v>
      </c>
      <c r="L93" s="23">
        <v>4809.3536839999997</v>
      </c>
      <c r="M93" s="23">
        <v>6119.4202489999998</v>
      </c>
      <c r="N93" s="23">
        <v>10469.319278999999</v>
      </c>
      <c r="O93" s="23">
        <v>9097.852194000001</v>
      </c>
      <c r="P93" s="23">
        <v>8479.9008700000013</v>
      </c>
      <c r="Q93" s="23">
        <v>7749.9544809999998</v>
      </c>
      <c r="R93" s="23">
        <v>6358.6675149999992</v>
      </c>
      <c r="S93" s="23">
        <v>5852.2246830000004</v>
      </c>
      <c r="T93" s="23">
        <v>5329.3330860000005</v>
      </c>
      <c r="U93" s="23">
        <v>5917.508065</v>
      </c>
      <c r="V93" s="23">
        <v>6021.3095399999993</v>
      </c>
      <c r="W93" s="23">
        <v>5415.9131299999999</v>
      </c>
    </row>
    <row r="94" spans="1:23">
      <c r="A94" s="27" t="s">
        <v>36</v>
      </c>
      <c r="B94" s="27" t="s">
        <v>72</v>
      </c>
      <c r="C94" s="23">
        <v>0.27664926430999998</v>
      </c>
      <c r="D94" s="23">
        <v>0.40055362128999999</v>
      </c>
      <c r="E94" s="23">
        <v>0.47441734897999899</v>
      </c>
      <c r="F94" s="23">
        <v>0.75948573603999892</v>
      </c>
      <c r="G94" s="23">
        <v>1.1351341878599996</v>
      </c>
      <c r="H94" s="23">
        <v>1.4411742465999966</v>
      </c>
      <c r="I94" s="23">
        <v>1.5013967374999999</v>
      </c>
      <c r="J94" s="23">
        <v>1.6491590996000001</v>
      </c>
      <c r="K94" s="23">
        <v>2.2387665809999988</v>
      </c>
      <c r="L94" s="23">
        <v>2.5075945822999999</v>
      </c>
      <c r="M94" s="23">
        <v>3.078324122999998</v>
      </c>
      <c r="N94" s="23">
        <v>3.1231412963</v>
      </c>
      <c r="O94" s="23">
        <v>3.366894563399998</v>
      </c>
      <c r="P94" s="23">
        <v>3.5884120770000001</v>
      </c>
      <c r="Q94" s="23">
        <v>3.5561297039999999</v>
      </c>
      <c r="R94" s="23">
        <v>3.6294677039999983</v>
      </c>
      <c r="S94" s="23">
        <v>3.4814200310000003</v>
      </c>
      <c r="T94" s="23">
        <v>3.4937946429999998</v>
      </c>
      <c r="U94" s="23">
        <v>3.5203740679999989</v>
      </c>
      <c r="V94" s="23">
        <v>3.5353897199999982</v>
      </c>
      <c r="W94" s="23">
        <v>3.613236337</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204.375788</v>
      </c>
      <c r="D98" s="23">
        <v>435.36732999999998</v>
      </c>
      <c r="E98" s="23">
        <v>174.58782500000001</v>
      </c>
      <c r="F98" s="23">
        <v>2666.1020910000002</v>
      </c>
      <c r="G98" s="23">
        <v>721.13975700000003</v>
      </c>
      <c r="H98" s="23">
        <v>113.133151</v>
      </c>
      <c r="I98" s="23">
        <v>1170.7808029999999</v>
      </c>
      <c r="J98" s="23">
        <v>1087.8873209999999</v>
      </c>
      <c r="K98" s="23">
        <v>1661.5152929999999</v>
      </c>
      <c r="L98" s="23">
        <v>2097.8458840000003</v>
      </c>
      <c r="M98" s="23">
        <v>2589.2747489999997</v>
      </c>
      <c r="N98" s="23">
        <v>6732.7292790000001</v>
      </c>
      <c r="O98" s="23">
        <v>5747.5909940000001</v>
      </c>
      <c r="P98" s="23">
        <v>5438.8788700000005</v>
      </c>
      <c r="Q98" s="23">
        <v>5137.922681</v>
      </c>
      <c r="R98" s="23">
        <v>4214.4237149999999</v>
      </c>
      <c r="S98" s="23">
        <v>4064.1094830000002</v>
      </c>
      <c r="T98" s="23">
        <v>3587.8915860000002</v>
      </c>
      <c r="U98" s="23">
        <v>4229.5608650000004</v>
      </c>
      <c r="V98" s="23">
        <v>4460.7694399999991</v>
      </c>
      <c r="W98" s="23">
        <v>3828.2431299999998</v>
      </c>
    </row>
    <row r="99" spans="1:23">
      <c r="A99" s="27" t="s">
        <v>119</v>
      </c>
      <c r="B99" s="27" t="s">
        <v>72</v>
      </c>
      <c r="C99" s="23">
        <v>0.1032380366</v>
      </c>
      <c r="D99" s="23">
        <v>0.13005546750000002</v>
      </c>
      <c r="E99" s="23">
        <v>0.12668837299999899</v>
      </c>
      <c r="F99" s="23">
        <v>0.264683477</v>
      </c>
      <c r="G99" s="23">
        <v>0.40765790199999985</v>
      </c>
      <c r="H99" s="23">
        <v>0.53382217299999901</v>
      </c>
      <c r="I99" s="23">
        <v>0.548231248</v>
      </c>
      <c r="J99" s="23">
        <v>0.59695244399999992</v>
      </c>
      <c r="K99" s="23">
        <v>0.81138396999999995</v>
      </c>
      <c r="L99" s="23">
        <v>0.90605532999999994</v>
      </c>
      <c r="M99" s="23">
        <v>1.067978879999999</v>
      </c>
      <c r="N99" s="23">
        <v>1.07744353</v>
      </c>
      <c r="O99" s="23">
        <v>1.1551791</v>
      </c>
      <c r="P99" s="23">
        <v>1.19401464</v>
      </c>
      <c r="Q99" s="23">
        <v>1.1899393300000001</v>
      </c>
      <c r="R99" s="23">
        <v>1.20175728</v>
      </c>
      <c r="S99" s="23">
        <v>1.1620295999999999</v>
      </c>
      <c r="T99" s="23">
        <v>1.1639694299999999</v>
      </c>
      <c r="U99" s="23">
        <v>1.174607819999999</v>
      </c>
      <c r="V99" s="23">
        <v>1.1732031199999999</v>
      </c>
      <c r="W99" s="23">
        <v>1.1960573800000001</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0.28461992999999897</v>
      </c>
      <c r="D102" s="23">
        <v>0.27284717000000003</v>
      </c>
      <c r="E102" s="23">
        <v>0.26272775000000004</v>
      </c>
      <c r="F102" s="23">
        <v>0.28040167000000005</v>
      </c>
      <c r="G102" s="23">
        <v>0.28813470000000002</v>
      </c>
      <c r="H102" s="23">
        <v>0.26718346999999998</v>
      </c>
      <c r="I102" s="23">
        <v>0.23499592999999999</v>
      </c>
      <c r="J102" s="23">
        <v>0.22007343999999901</v>
      </c>
      <c r="K102" s="23">
        <v>0.21309302999999902</v>
      </c>
      <c r="L102" s="23">
        <v>0.19511887</v>
      </c>
      <c r="M102" s="23">
        <v>0.18732814</v>
      </c>
      <c r="N102" s="23">
        <v>0.17551016000000003</v>
      </c>
      <c r="O102" s="23">
        <v>0.16151201000000001</v>
      </c>
      <c r="P102" s="23">
        <v>0.15269798000000001</v>
      </c>
      <c r="Q102" s="23">
        <v>0.13887722999999999</v>
      </c>
      <c r="R102" s="23">
        <v>0.12717158000000001</v>
      </c>
      <c r="S102" s="23">
        <v>0.11482368499999999</v>
      </c>
      <c r="T102" s="23">
        <v>0.10984992</v>
      </c>
      <c r="U102" s="23">
        <v>0.10404962999999999</v>
      </c>
      <c r="V102" s="23">
        <v>9.8492400000000008E-2</v>
      </c>
      <c r="W102" s="23">
        <v>9.3218519999999999E-2</v>
      </c>
    </row>
    <row r="103" spans="1:23">
      <c r="A103" s="27" t="s">
        <v>120</v>
      </c>
      <c r="B103" s="27" t="s">
        <v>68</v>
      </c>
      <c r="C103" s="23">
        <v>307.62461999999999</v>
      </c>
      <c r="D103" s="23">
        <v>282.24212</v>
      </c>
      <c r="E103" s="23">
        <v>92.287440000000004</v>
      </c>
      <c r="F103" s="23">
        <v>2366.3180000000002</v>
      </c>
      <c r="G103" s="23">
        <v>2296.2037999999998</v>
      </c>
      <c r="H103" s="23">
        <v>2331.8202000000001</v>
      </c>
      <c r="I103" s="23">
        <v>1374.9465</v>
      </c>
      <c r="J103" s="23">
        <v>2013.0472</v>
      </c>
      <c r="K103" s="23">
        <v>2314.9702000000002</v>
      </c>
      <c r="L103" s="23">
        <v>2711.5077999999999</v>
      </c>
      <c r="M103" s="23">
        <v>3530.1455000000001</v>
      </c>
      <c r="N103" s="23">
        <v>3736.59</v>
      </c>
      <c r="O103" s="23">
        <v>3350.2612000000004</v>
      </c>
      <c r="P103" s="23">
        <v>3041.0219999999999</v>
      </c>
      <c r="Q103" s="23">
        <v>2612.0317999999997</v>
      </c>
      <c r="R103" s="23">
        <v>2144.2437999999997</v>
      </c>
      <c r="S103" s="23">
        <v>1788.1152</v>
      </c>
      <c r="T103" s="23">
        <v>1741.4414999999999</v>
      </c>
      <c r="U103" s="23">
        <v>1687.9472000000001</v>
      </c>
      <c r="V103" s="23">
        <v>1560.5401000000002</v>
      </c>
      <c r="W103" s="23">
        <v>1587.67</v>
      </c>
    </row>
    <row r="104" spans="1:23">
      <c r="A104" s="27" t="s">
        <v>120</v>
      </c>
      <c r="B104" s="27" t="s">
        <v>72</v>
      </c>
      <c r="C104" s="23">
        <v>4.3404910299999995E-2</v>
      </c>
      <c r="D104" s="23">
        <v>5.7099684300000002E-2</v>
      </c>
      <c r="E104" s="23">
        <v>8.3657798799999988E-2</v>
      </c>
      <c r="F104" s="23">
        <v>0.13677442699999898</v>
      </c>
      <c r="G104" s="23">
        <v>0.20332265799999999</v>
      </c>
      <c r="H104" s="23">
        <v>0.26571716899999892</v>
      </c>
      <c r="I104" s="23">
        <v>0.30270280599999988</v>
      </c>
      <c r="J104" s="23">
        <v>0.35300867600000002</v>
      </c>
      <c r="K104" s="23">
        <v>0.46561574</v>
      </c>
      <c r="L104" s="23">
        <v>0.48776194999999994</v>
      </c>
      <c r="M104" s="23">
        <v>0.62250966399999907</v>
      </c>
      <c r="N104" s="23">
        <v>0.6909748</v>
      </c>
      <c r="O104" s="23">
        <v>0.74519586999999898</v>
      </c>
      <c r="P104" s="23">
        <v>0.84340517999999998</v>
      </c>
      <c r="Q104" s="23">
        <v>0.80091781000000006</v>
      </c>
      <c r="R104" s="23">
        <v>0.83688799999999997</v>
      </c>
      <c r="S104" s="23">
        <v>0.81027919999999998</v>
      </c>
      <c r="T104" s="23">
        <v>0.81664308000000008</v>
      </c>
      <c r="U104" s="23">
        <v>0.82964392999999992</v>
      </c>
      <c r="V104" s="23">
        <v>0.8458001799999999</v>
      </c>
      <c r="W104" s="23">
        <v>0.85088350999999984</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0.42242673999999986</v>
      </c>
      <c r="D107" s="23">
        <v>0.41742267600000005</v>
      </c>
      <c r="E107" s="23">
        <v>0.36362268999999997</v>
      </c>
      <c r="F107" s="23">
        <v>0.39414309000000003</v>
      </c>
      <c r="G107" s="23">
        <v>0.44271801</v>
      </c>
      <c r="H107" s="23">
        <v>0.40027284999999996</v>
      </c>
      <c r="I107" s="23">
        <v>0.30860907299999996</v>
      </c>
      <c r="J107" s="23">
        <v>0.25735014999999989</v>
      </c>
      <c r="K107" s="23">
        <v>0.26369669599999901</v>
      </c>
      <c r="L107" s="23">
        <v>0.25789741999999999</v>
      </c>
      <c r="M107" s="23">
        <v>0.24458259200000002</v>
      </c>
      <c r="N107" s="23">
        <v>0.21099235499999988</v>
      </c>
      <c r="O107" s="23">
        <v>3.9387196000000006E-2</v>
      </c>
      <c r="P107" s="23">
        <v>3.6299614000000001E-2</v>
      </c>
      <c r="Q107" s="23">
        <v>3.5552609999999901E-2</v>
      </c>
      <c r="R107" s="23">
        <v>3.3173139999999997E-2</v>
      </c>
      <c r="S107" s="23">
        <v>2.8398720000000002E-2</v>
      </c>
      <c r="T107" s="23">
        <v>2.7131157000000003E-2</v>
      </c>
      <c r="U107" s="23">
        <v>2.5167882999999999E-2</v>
      </c>
      <c r="V107" s="23">
        <v>2.3174480000000001E-2</v>
      </c>
      <c r="W107" s="23">
        <v>2.272412E-2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6.3236185299999997E-2</v>
      </c>
      <c r="D109" s="23">
        <v>9.6708345000000001E-2</v>
      </c>
      <c r="E109" s="23">
        <v>0.12240338939999999</v>
      </c>
      <c r="F109" s="23">
        <v>0.19151674199999999</v>
      </c>
      <c r="G109" s="23">
        <v>0.305871485</v>
      </c>
      <c r="H109" s="23">
        <v>0.38838763099999896</v>
      </c>
      <c r="I109" s="23">
        <v>0.39757528999999997</v>
      </c>
      <c r="J109" s="23">
        <v>0.42978820499999998</v>
      </c>
      <c r="K109" s="23">
        <v>0.62602859499999897</v>
      </c>
      <c r="L109" s="23">
        <v>0.73476778499999995</v>
      </c>
      <c r="M109" s="23">
        <v>0.93116704499999992</v>
      </c>
      <c r="N109" s="23">
        <v>0.91928012999999997</v>
      </c>
      <c r="O109" s="23">
        <v>1.0071895139999989</v>
      </c>
      <c r="P109" s="23">
        <v>1.06509948</v>
      </c>
      <c r="Q109" s="23">
        <v>1.0906945299999999</v>
      </c>
      <c r="R109" s="23">
        <v>1.1169899899999989</v>
      </c>
      <c r="S109" s="23">
        <v>1.05792328</v>
      </c>
      <c r="T109" s="23">
        <v>1.0687167500000001</v>
      </c>
      <c r="U109" s="23">
        <v>1.0842929799999999</v>
      </c>
      <c r="V109" s="23">
        <v>1.0830533099999988</v>
      </c>
      <c r="W109" s="23">
        <v>1.1413580200000002</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1.1464590499999989</v>
      </c>
      <c r="D112" s="23">
        <v>1.119037794</v>
      </c>
      <c r="E112" s="23">
        <v>1.0772268199999999</v>
      </c>
      <c r="F112" s="23">
        <v>1.016568015</v>
      </c>
      <c r="G112" s="23">
        <v>1.077535439999999</v>
      </c>
      <c r="H112" s="23">
        <v>0.98307072000000006</v>
      </c>
      <c r="I112" s="23">
        <v>0.78084532200000001</v>
      </c>
      <c r="J112" s="23">
        <v>0.66677002000000007</v>
      </c>
      <c r="K112" s="23">
        <v>0.65887272999999891</v>
      </c>
      <c r="L112" s="23">
        <v>0.62915162000000002</v>
      </c>
      <c r="M112" s="23">
        <v>0.53972710000000002</v>
      </c>
      <c r="N112" s="23">
        <v>0.49840186999999997</v>
      </c>
      <c r="O112" s="23">
        <v>0.46904863000000002</v>
      </c>
      <c r="P112" s="23">
        <v>0.34048183999999998</v>
      </c>
      <c r="Q112" s="23">
        <v>0.32597617000000001</v>
      </c>
      <c r="R112" s="23">
        <v>0.30740976000000003</v>
      </c>
      <c r="S112" s="23">
        <v>0.28975639999999997</v>
      </c>
      <c r="T112" s="23">
        <v>0.27249075</v>
      </c>
      <c r="U112" s="23">
        <v>0.24482529</v>
      </c>
      <c r="V112" s="23">
        <v>0.22307712000000002</v>
      </c>
      <c r="W112" s="23">
        <v>0.20430275000000001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6.5283097600000006E-2</v>
      </c>
      <c r="D114" s="23">
        <v>0.11202473169999999</v>
      </c>
      <c r="E114" s="23">
        <v>0.13808936649999998</v>
      </c>
      <c r="F114" s="23">
        <v>0.15905301080000001</v>
      </c>
      <c r="G114" s="23">
        <v>0.20365516959999999</v>
      </c>
      <c r="H114" s="23">
        <v>0.23081542899999999</v>
      </c>
      <c r="I114" s="23">
        <v>0.21713911899999999</v>
      </c>
      <c r="J114" s="23">
        <v>0.23218923499999999</v>
      </c>
      <c r="K114" s="23">
        <v>0.28929157899999991</v>
      </c>
      <c r="L114" s="23">
        <v>0.31825615599999996</v>
      </c>
      <c r="M114" s="23">
        <v>0.38390414</v>
      </c>
      <c r="N114" s="23">
        <v>0.36035648800000003</v>
      </c>
      <c r="O114" s="23">
        <v>0.37913996000000005</v>
      </c>
      <c r="P114" s="23">
        <v>0.39903437400000002</v>
      </c>
      <c r="Q114" s="23">
        <v>0.39014664999999998</v>
      </c>
      <c r="R114" s="23">
        <v>0.38894514300000005</v>
      </c>
      <c r="S114" s="23">
        <v>0.380896242</v>
      </c>
      <c r="T114" s="23">
        <v>0.37282163699999998</v>
      </c>
      <c r="U114" s="23">
        <v>0.361359492</v>
      </c>
      <c r="V114" s="23">
        <v>0.36675329700000003</v>
      </c>
      <c r="W114" s="23">
        <v>0.357768533</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1.4870345100000001E-3</v>
      </c>
      <c r="D119" s="23">
        <v>4.6653927900000003E-3</v>
      </c>
      <c r="E119" s="23">
        <v>3.5784212799999998E-3</v>
      </c>
      <c r="F119" s="23">
        <v>7.4580792400000002E-3</v>
      </c>
      <c r="G119" s="23">
        <v>1.462697326E-2</v>
      </c>
      <c r="H119" s="23">
        <v>2.24318445999999E-2</v>
      </c>
      <c r="I119" s="23">
        <v>3.5748274500000003E-2</v>
      </c>
      <c r="J119" s="23">
        <v>3.7220539599999998E-2</v>
      </c>
      <c r="K119" s="23">
        <v>4.6446696999999898E-2</v>
      </c>
      <c r="L119" s="23">
        <v>6.0753361299999996E-2</v>
      </c>
      <c r="M119" s="23">
        <v>7.276439400000001E-2</v>
      </c>
      <c r="N119" s="23">
        <v>7.5086348299999994E-2</v>
      </c>
      <c r="O119" s="23">
        <v>8.0190119399999996E-2</v>
      </c>
      <c r="P119" s="23">
        <v>8.6858403000000001E-2</v>
      </c>
      <c r="Q119" s="23">
        <v>8.4431383999999915E-2</v>
      </c>
      <c r="R119" s="23">
        <v>8.4887291000000004E-2</v>
      </c>
      <c r="S119" s="23">
        <v>7.0291708999999994E-2</v>
      </c>
      <c r="T119" s="23">
        <v>7.1643745999999994E-2</v>
      </c>
      <c r="U119" s="23">
        <v>7.0469846000000003E-2</v>
      </c>
      <c r="V119" s="23">
        <v>6.6579813000000002E-2</v>
      </c>
      <c r="W119" s="23">
        <v>6.7168893999999993E-2</v>
      </c>
    </row>
    <row r="121" spans="1:23" collapsed="1"/>
    <row r="122" spans="1:23">
      <c r="A122" s="7" t="s">
        <v>93</v>
      </c>
    </row>
  </sheetData>
  <sheetProtection algorithmName="SHA-512" hashValue="MyGMy0jnq7JEEZCoc7sIFhAxrGOVxmDgpWwPGwnuMQ3nERWnLa3FKjeMlq60Zu5QKhy7WKjdi3K0f/rdybVSag==" saltValue="uYzgPpa6ipYcIF3qd3BP+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-46198.801910534516</v>
      </c>
      <c r="G6" s="23">
        <v>869808.94811724173</v>
      </c>
      <c r="H6" s="23">
        <v>253170.10213619858</v>
      </c>
      <c r="I6" s="23">
        <v>-13217.227169884762</v>
      </c>
      <c r="J6" s="23">
        <v>-107334.52621920453</v>
      </c>
      <c r="K6" s="23">
        <v>-63396.070593658711</v>
      </c>
      <c r="L6" s="23">
        <v>-59864.089303351931</v>
      </c>
      <c r="M6" s="23">
        <v>267166.94216196897</v>
      </c>
      <c r="N6" s="23">
        <v>358038.52761564683</v>
      </c>
      <c r="O6" s="23">
        <v>229906.00184822956</v>
      </c>
      <c r="P6" s="23">
        <v>-18155.796397264785</v>
      </c>
      <c r="Q6" s="23">
        <v>-1.1697926742421511E-3</v>
      </c>
      <c r="R6" s="23">
        <v>-9.3926641707899657E-4</v>
      </c>
      <c r="S6" s="23">
        <v>-4.7736544712444694E-4</v>
      </c>
      <c r="T6" s="23">
        <v>-4.5077001601816701E-4</v>
      </c>
      <c r="U6" s="23">
        <v>-4.2678896013840503E-4</v>
      </c>
      <c r="V6" s="23">
        <v>-4.01878610157412E-4</v>
      </c>
      <c r="W6" s="23">
        <v>182462.9299321851</v>
      </c>
    </row>
    <row r="7" spans="1:23">
      <c r="A7" s="27" t="s">
        <v>36</v>
      </c>
      <c r="B7" s="27" t="s">
        <v>67</v>
      </c>
      <c r="C7" s="23">
        <v>0</v>
      </c>
      <c r="D7" s="23">
        <v>0</v>
      </c>
      <c r="E7" s="23">
        <v>0</v>
      </c>
      <c r="F7" s="23">
        <v>-16248.187320644998</v>
      </c>
      <c r="G7" s="23">
        <v>-15342.953083246402</v>
      </c>
      <c r="H7" s="23">
        <v>-14488.152103932987</v>
      </c>
      <c r="I7" s="23">
        <v>265568.22558873275</v>
      </c>
      <c r="J7" s="23">
        <v>492857.15612125763</v>
      </c>
      <c r="K7" s="23">
        <v>-5158.6477690490974</v>
      </c>
      <c r="L7" s="23">
        <v>-2.1331557569929049E-3</v>
      </c>
      <c r="M7" s="23">
        <v>-2.0196714399556702E-3</v>
      </c>
      <c r="N7" s="23">
        <v>-1.9017894722506068E-3</v>
      </c>
      <c r="O7" s="23">
        <v>-1.7958351950976125E-3</v>
      </c>
      <c r="P7" s="23">
        <v>-1.6957839419179885E-3</v>
      </c>
      <c r="Q7" s="23">
        <v>-1.6055678937647369E-3</v>
      </c>
      <c r="R7" s="23">
        <v>-1.511855867711026E-3</v>
      </c>
      <c r="S7" s="23">
        <v>157356.36733461908</v>
      </c>
      <c r="T7" s="23">
        <v>285010.19074738235</v>
      </c>
      <c r="U7" s="23">
        <v>-1.2763701117369406E-3</v>
      </c>
      <c r="V7" s="23">
        <v>-1.201872340805054E-3</v>
      </c>
      <c r="W7" s="23">
        <v>-1.1349125027376554E-3</v>
      </c>
    </row>
    <row r="8" spans="1:23">
      <c r="A8" s="27" t="s">
        <v>36</v>
      </c>
      <c r="B8" s="27" t="s">
        <v>18</v>
      </c>
      <c r="C8" s="23">
        <v>2.8210375454223273E-5</v>
      </c>
      <c r="D8" s="23">
        <v>2.6638692582338561E-5</v>
      </c>
      <c r="E8" s="23">
        <v>2.636951064912376E-5</v>
      </c>
      <c r="F8" s="23">
        <v>-17165.91592333177</v>
      </c>
      <c r="G8" s="23">
        <v>-16209.552330061215</v>
      </c>
      <c r="H8" s="23">
        <v>-15306.470561461005</v>
      </c>
      <c r="I8" s="23">
        <v>-14492.163236633205</v>
      </c>
      <c r="J8" s="23">
        <v>-13646.3005452328</v>
      </c>
      <c r="K8" s="23">
        <v>-12886.025060043799</v>
      </c>
      <c r="L8" s="23">
        <v>-12168.10675623102</v>
      </c>
      <c r="M8" s="23">
        <v>-11520.761015437107</v>
      </c>
      <c r="N8" s="23">
        <v>-10848.329852151533</v>
      </c>
      <c r="O8" s="23">
        <v>-10243.937533296501</v>
      </c>
      <c r="P8" s="23">
        <v>-9673.2176863428667</v>
      </c>
      <c r="Q8" s="23">
        <v>-9158.6005448358137</v>
      </c>
      <c r="R8" s="23">
        <v>-8624.0413879257303</v>
      </c>
      <c r="S8" s="23">
        <v>-8143.5706972566613</v>
      </c>
      <c r="T8" s="23">
        <v>-7689.8684556246881</v>
      </c>
      <c r="U8" s="23">
        <v>-7280.7658957821159</v>
      </c>
      <c r="V8" s="23">
        <v>-6855.8101365356852</v>
      </c>
      <c r="W8" s="23">
        <v>-6473.8528110035231</v>
      </c>
    </row>
    <row r="9" spans="1:23">
      <c r="A9" s="27" t="s">
        <v>36</v>
      </c>
      <c r="B9" s="27" t="s">
        <v>28</v>
      </c>
      <c r="C9" s="23">
        <v>0</v>
      </c>
      <c r="D9" s="23">
        <v>0</v>
      </c>
      <c r="E9" s="23">
        <v>0</v>
      </c>
      <c r="F9" s="23">
        <v>-44114.901746538497</v>
      </c>
      <c r="G9" s="23">
        <v>-41657.131002493697</v>
      </c>
      <c r="H9" s="23">
        <v>-39336.289885199098</v>
      </c>
      <c r="I9" s="23">
        <v>-37243.591319814899</v>
      </c>
      <c r="J9" s="23">
        <v>-35069.798225389997</v>
      </c>
      <c r="K9" s="23">
        <v>-33115.956764444498</v>
      </c>
      <c r="L9" s="23">
        <v>-31270.969549821599</v>
      </c>
      <c r="M9" s="23">
        <v>-29607.347654973997</v>
      </c>
      <c r="N9" s="23">
        <v>-27879.258456380099</v>
      </c>
      <c r="O9" s="23">
        <v>-26326.023119388599</v>
      </c>
      <c r="P9" s="23">
        <v>-24859.323050517691</v>
      </c>
      <c r="Q9" s="23">
        <v>-9052.6161590003794</v>
      </c>
      <c r="R9" s="23">
        <v>-8524.242986715979</v>
      </c>
      <c r="S9" s="23">
        <v>-8049.3323737840501</v>
      </c>
      <c r="T9" s="23">
        <v>-7600.8804297791194</v>
      </c>
      <c r="U9" s="23">
        <v>0</v>
      </c>
      <c r="V9" s="23">
        <v>0</v>
      </c>
      <c r="W9" s="23">
        <v>0</v>
      </c>
    </row>
    <row r="10" spans="1:23">
      <c r="A10" s="27" t="s">
        <v>36</v>
      </c>
      <c r="B10" s="27" t="s">
        <v>62</v>
      </c>
      <c r="C10" s="23">
        <v>1.4192821213436058E-5</v>
      </c>
      <c r="D10" s="23">
        <v>1.3402097458586482E-5</v>
      </c>
      <c r="E10" s="23">
        <v>1.2689103167396911E-5</v>
      </c>
      <c r="F10" s="23">
        <v>-5783.8063454423991</v>
      </c>
      <c r="G10" s="23">
        <v>-5461.5735065997997</v>
      </c>
      <c r="H10" s="23">
        <v>-5157.2932041606537</v>
      </c>
      <c r="I10" s="23">
        <v>-4882.9241668620771</v>
      </c>
      <c r="J10" s="23">
        <v>-4597.9230273167141</v>
      </c>
      <c r="K10" s="23">
        <v>-7582.7988215178339</v>
      </c>
      <c r="L10" s="23">
        <v>-4249.0754308568439</v>
      </c>
      <c r="M10" s="23">
        <v>-4023.0237589400858</v>
      </c>
      <c r="N10" s="23">
        <v>-1965.2617727980858</v>
      </c>
      <c r="O10" s="23">
        <v>-767.90537982937929</v>
      </c>
      <c r="P10" s="23">
        <v>-725.1231121969721</v>
      </c>
      <c r="Q10" s="23">
        <v>-686.54641358173831</v>
      </c>
      <c r="R10" s="23">
        <v>-646.47475259942178</v>
      </c>
      <c r="S10" s="23">
        <v>-610.45774096358218</v>
      </c>
      <c r="T10" s="23">
        <v>-2690.088615916542</v>
      </c>
      <c r="U10" s="23">
        <v>-545.78022593473258</v>
      </c>
      <c r="V10" s="23">
        <v>8.4188857243013839E-5</v>
      </c>
      <c r="W10" s="23">
        <v>1.024724341187658E-4</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1.714458722021385E-3</v>
      </c>
      <c r="D12" s="23">
        <v>1.6456832075546388E-3</v>
      </c>
      <c r="E12" s="23">
        <v>4096.359295980752</v>
      </c>
      <c r="F12" s="23">
        <v>7714.5402629028285</v>
      </c>
      <c r="G12" s="23">
        <v>18488.796644009013</v>
      </c>
      <c r="H12" s="23">
        <v>31146.848261596213</v>
      </c>
      <c r="I12" s="23">
        <v>48218.429119602632</v>
      </c>
      <c r="J12" s="23">
        <v>70828.089192740663</v>
      </c>
      <c r="K12" s="23">
        <v>82728.21341022267</v>
      </c>
      <c r="L12" s="23">
        <v>80902.574246730539</v>
      </c>
      <c r="M12" s="23">
        <v>79222.836943719332</v>
      </c>
      <c r="N12" s="23">
        <v>108081.82721982166</v>
      </c>
      <c r="O12" s="23">
        <v>109819.08416940254</v>
      </c>
      <c r="P12" s="23">
        <v>114313.74394443289</v>
      </c>
      <c r="Q12" s="23">
        <v>173470.6638759223</v>
      </c>
      <c r="R12" s="23">
        <v>191242.15905393558</v>
      </c>
      <c r="S12" s="23">
        <v>231069.67041532928</v>
      </c>
      <c r="T12" s="23">
        <v>226244.44163152596</v>
      </c>
      <c r="U12" s="23">
        <v>222749.39085901389</v>
      </c>
      <c r="V12" s="23">
        <v>214793.29053019916</v>
      </c>
      <c r="W12" s="23">
        <v>217807.90984282026</v>
      </c>
    </row>
    <row r="13" spans="1:23">
      <c r="A13" s="27" t="s">
        <v>36</v>
      </c>
      <c r="B13" s="27" t="s">
        <v>64</v>
      </c>
      <c r="C13" s="23">
        <v>1.479964147840909E-4</v>
      </c>
      <c r="D13" s="23">
        <v>2.1857258660661595E-4</v>
      </c>
      <c r="E13" s="23">
        <v>2.1047798681980557E-4</v>
      </c>
      <c r="F13" s="23">
        <v>2.0587382618899596E-4</v>
      </c>
      <c r="G13" s="23">
        <v>4.2192589855090439E-4</v>
      </c>
      <c r="H13" s="23">
        <v>352.3047237280777</v>
      </c>
      <c r="I13" s="23">
        <v>4057.2612649727316</v>
      </c>
      <c r="J13" s="23">
        <v>6249.2790996369495</v>
      </c>
      <c r="K13" s="23">
        <v>7634.3884169275998</v>
      </c>
      <c r="L13" s="23">
        <v>7209.0542753805885</v>
      </c>
      <c r="M13" s="23">
        <v>7676.9749838260968</v>
      </c>
      <c r="N13" s="23">
        <v>24926.036174814264</v>
      </c>
      <c r="O13" s="23">
        <v>26394.646169877728</v>
      </c>
      <c r="P13" s="23">
        <v>24924.122909314625</v>
      </c>
      <c r="Q13" s="23">
        <v>36551.643010785439</v>
      </c>
      <c r="R13" s="23">
        <v>41354.573576210372</v>
      </c>
      <c r="S13" s="23">
        <v>51084.004058555831</v>
      </c>
      <c r="T13" s="23">
        <v>51291.372135377111</v>
      </c>
      <c r="U13" s="23">
        <v>52818.958351292131</v>
      </c>
      <c r="V13" s="23">
        <v>50894.915026296061</v>
      </c>
      <c r="W13" s="23">
        <v>54595.459794715593</v>
      </c>
    </row>
    <row r="14" spans="1:23">
      <c r="A14" s="27" t="s">
        <v>36</v>
      </c>
      <c r="B14" s="27" t="s">
        <v>32</v>
      </c>
      <c r="C14" s="23">
        <v>8.3946443722126207E-5</v>
      </c>
      <c r="D14" s="23">
        <v>7.9269540787325107E-5</v>
      </c>
      <c r="E14" s="23">
        <v>7.5052385209906805E-5</v>
      </c>
      <c r="F14" s="23">
        <v>7.0671809897272594E-5</v>
      </c>
      <c r="G14" s="23">
        <v>6.6734475801139307E-5</v>
      </c>
      <c r="H14" s="23">
        <v>9.8278437706109906E-5</v>
      </c>
      <c r="I14" s="23">
        <v>1.1858286007279631E-4</v>
      </c>
      <c r="J14" s="23">
        <v>1.5132051977824969E-4</v>
      </c>
      <c r="K14" s="23">
        <v>1.738089243595401E-4</v>
      </c>
      <c r="L14" s="23">
        <v>5.0369691642142224E-4</v>
      </c>
      <c r="M14" s="23">
        <v>1162.4366712869746</v>
      </c>
      <c r="N14" s="23">
        <v>1713.2172612754337</v>
      </c>
      <c r="O14" s="23">
        <v>3646.1766579736368</v>
      </c>
      <c r="P14" s="23">
        <v>3443.0374473487386</v>
      </c>
      <c r="Q14" s="23">
        <v>8498.8927095131476</v>
      </c>
      <c r="R14" s="23">
        <v>11479.939453410878</v>
      </c>
      <c r="S14" s="23">
        <v>10840.358368074612</v>
      </c>
      <c r="T14" s="23">
        <v>10236.410164696676</v>
      </c>
      <c r="U14" s="23">
        <v>12043.282319101871</v>
      </c>
      <c r="V14" s="23">
        <v>11340.353224142527</v>
      </c>
      <c r="W14" s="23">
        <v>12198.591506607036</v>
      </c>
    </row>
    <row r="15" spans="1:23">
      <c r="A15" s="27" t="s">
        <v>36</v>
      </c>
      <c r="B15" s="27" t="s">
        <v>69</v>
      </c>
      <c r="C15" s="23">
        <v>0</v>
      </c>
      <c r="D15" s="23">
        <v>0</v>
      </c>
      <c r="E15" s="23">
        <v>2.222199248120551E-4</v>
      </c>
      <c r="F15" s="23">
        <v>2.3936542808034061E-4</v>
      </c>
      <c r="G15" s="23">
        <v>2.3773148342913058E-4</v>
      </c>
      <c r="H15" s="23">
        <v>2.4228612509072969E-4</v>
      </c>
      <c r="I15" s="23">
        <v>2.3746906154078698E-4</v>
      </c>
      <c r="J15" s="23">
        <v>2.5400950328030071E-4</v>
      </c>
      <c r="K15" s="23">
        <v>2.8129210969559374E-4</v>
      </c>
      <c r="L15" s="23">
        <v>2.9806553999432971E-4</v>
      </c>
      <c r="M15" s="23">
        <v>153.27505650429944</v>
      </c>
      <c r="N15" s="23">
        <v>3070.4613027489504</v>
      </c>
      <c r="O15" s="23">
        <v>2899.3968854693476</v>
      </c>
      <c r="P15" s="23">
        <v>2737.8629693014341</v>
      </c>
      <c r="Q15" s="23">
        <v>3377.7629506427252</v>
      </c>
      <c r="R15" s="23">
        <v>7709.8043144715311</v>
      </c>
      <c r="S15" s="23">
        <v>12466.309597119047</v>
      </c>
      <c r="T15" s="23">
        <v>11771.774875268307</v>
      </c>
      <c r="U15" s="23">
        <v>13890.743666166252</v>
      </c>
      <c r="V15" s="23">
        <v>13079.983973347005</v>
      </c>
      <c r="W15" s="23">
        <v>15090.1994855756</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1.9048583334731351E-3</v>
      </c>
      <c r="D17" s="28">
        <v>1.9042965842021799E-3</v>
      </c>
      <c r="E17" s="28">
        <v>4096.3595455173527</v>
      </c>
      <c r="F17" s="28">
        <v>-121797.07277771551</v>
      </c>
      <c r="G17" s="28">
        <v>809626.53526077571</v>
      </c>
      <c r="H17" s="28">
        <v>210381.04936676912</v>
      </c>
      <c r="I17" s="28">
        <v>248008.01008011316</v>
      </c>
      <c r="J17" s="28">
        <v>409285.97639649123</v>
      </c>
      <c r="K17" s="28">
        <v>-31776.897181563676</v>
      </c>
      <c r="L17" s="28">
        <v>-19440.614651306027</v>
      </c>
      <c r="M17" s="28">
        <v>308915.61964049179</v>
      </c>
      <c r="N17" s="28">
        <v>450353.53902716358</v>
      </c>
      <c r="O17" s="28">
        <v>328781.86435916019</v>
      </c>
      <c r="P17" s="28">
        <v>85824.404911641264</v>
      </c>
      <c r="Q17" s="28">
        <v>191124.54099392926</v>
      </c>
      <c r="R17" s="28">
        <v>214801.97105178254</v>
      </c>
      <c r="S17" s="28">
        <v>422706.68051913445</v>
      </c>
      <c r="T17" s="28">
        <v>544565.16656219505</v>
      </c>
      <c r="U17" s="28">
        <v>267741.8013854301</v>
      </c>
      <c r="V17" s="28">
        <v>258832.39390039741</v>
      </c>
      <c r="W17" s="28">
        <v>448392.44572627736</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-26595.91249012843</v>
      </c>
      <c r="G20" s="23">
        <v>673709.72265989182</v>
      </c>
      <c r="H20" s="23">
        <v>-75056.866578711575</v>
      </c>
      <c r="I20" s="23">
        <v>-86787.089732341454</v>
      </c>
      <c r="J20" s="23">
        <v>-81721.596055177419</v>
      </c>
      <c r="K20" s="23">
        <v>-39210.111995568484</v>
      </c>
      <c r="L20" s="23">
        <v>-37025.601494171067</v>
      </c>
      <c r="M20" s="23">
        <v>-35055.832017805216</v>
      </c>
      <c r="N20" s="23">
        <v>243954.09524727956</v>
      </c>
      <c r="O20" s="23">
        <v>-3.5899001801276245E-4</v>
      </c>
      <c r="P20" s="23">
        <v>-3.3898962973704391E-4</v>
      </c>
      <c r="Q20" s="23">
        <v>-3.1307092299339302E-4</v>
      </c>
      <c r="R20" s="23">
        <v>-2.9479794269392901E-4</v>
      </c>
      <c r="S20" s="23">
        <v>-2.7837388346966499E-4</v>
      </c>
      <c r="T20" s="23">
        <v>-2.62864856823094E-4</v>
      </c>
      <c r="U20" s="23">
        <v>-2.4888039335770203E-4</v>
      </c>
      <c r="V20" s="23">
        <v>-2.3435401549652901E-4</v>
      </c>
      <c r="W20" s="23">
        <v>-2.2129746498336799E-4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6.1345308658073104E-6</v>
      </c>
      <c r="D22" s="23">
        <v>5.7927581338391499E-6</v>
      </c>
      <c r="E22" s="23">
        <v>5.48458223134091E-6</v>
      </c>
      <c r="F22" s="23">
        <v>6.4303740551624201E-6</v>
      </c>
      <c r="G22" s="23">
        <v>6.0721190302085502E-6</v>
      </c>
      <c r="H22" s="23">
        <v>5.7338234449083801E-6</v>
      </c>
      <c r="I22" s="23">
        <v>5.4287828797624201E-6</v>
      </c>
      <c r="J22" s="23">
        <v>5.1119216341907201E-6</v>
      </c>
      <c r="K22" s="23">
        <v>6.0495102122235604E-6</v>
      </c>
      <c r="L22" s="23">
        <v>5.7124742305766099E-6</v>
      </c>
      <c r="M22" s="23">
        <v>5.4085694479443003E-6</v>
      </c>
      <c r="N22" s="23">
        <v>9.2480737811145596E-6</v>
      </c>
      <c r="O22" s="23">
        <v>8.7328364286982593E-6</v>
      </c>
      <c r="P22" s="23">
        <v>8.2463044624637908E-6</v>
      </c>
      <c r="Q22" s="23">
        <v>1.07108868047451E-5</v>
      </c>
      <c r="R22" s="23">
        <v>1.24122551015238E-5</v>
      </c>
      <c r="S22" s="23">
        <v>1.6477542660352599E-5</v>
      </c>
      <c r="T22" s="23">
        <v>1.55595303633504E-5</v>
      </c>
      <c r="U22" s="23">
        <v>1.5224730410295401E-5</v>
      </c>
      <c r="V22" s="23">
        <v>1.4336110042130999E-5</v>
      </c>
      <c r="W22" s="23">
        <v>1.5260505282417401E-5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3.0048005601407099E-6</v>
      </c>
      <c r="D24" s="23">
        <v>2.8373942956808102E-6</v>
      </c>
      <c r="E24" s="23">
        <v>2.6864443461728599E-6</v>
      </c>
      <c r="F24" s="23">
        <v>3.2482125695022997E-6</v>
      </c>
      <c r="G24" s="23">
        <v>3.0672451070872197E-6</v>
      </c>
      <c r="H24" s="23">
        <v>2.8963598735140697E-6</v>
      </c>
      <c r="I24" s="23">
        <v>2.7422729433579999E-6</v>
      </c>
      <c r="J24" s="23">
        <v>3.0767195368688502E-6</v>
      </c>
      <c r="K24" s="23">
        <v>4.4840463443800901E-6</v>
      </c>
      <c r="L24" s="23">
        <v>4.2342269526589302E-6</v>
      </c>
      <c r="M24" s="23">
        <v>4.0089652237261501E-6</v>
      </c>
      <c r="N24" s="23">
        <v>6.1749792270424096E-6</v>
      </c>
      <c r="O24" s="23">
        <v>6.71342420724277E-6</v>
      </c>
      <c r="P24" s="23">
        <v>6.3393996269835898E-6</v>
      </c>
      <c r="Q24" s="23">
        <v>6.5688812784157805E-6</v>
      </c>
      <c r="R24" s="23">
        <v>5.6973520208182295E-5</v>
      </c>
      <c r="S24" s="23">
        <v>5.3799358063212602E-5</v>
      </c>
      <c r="T24" s="23">
        <v>5.0802037814017406E-5</v>
      </c>
      <c r="U24" s="23">
        <v>4.8099359143449695E-5</v>
      </c>
      <c r="V24" s="23">
        <v>4.5291948497831699E-5</v>
      </c>
      <c r="W24" s="23">
        <v>4.2768601022225194E-5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3.3710515069533694E-4</v>
      </c>
      <c r="D26" s="23">
        <v>3.2629116379781704E-4</v>
      </c>
      <c r="E26" s="23">
        <v>3.3506888012769652E-4</v>
      </c>
      <c r="F26" s="23">
        <v>4.3316847097278307E-4</v>
      </c>
      <c r="G26" s="23">
        <v>4.6562290437792369E-4</v>
      </c>
      <c r="H26" s="23">
        <v>4.4849369132363062E-4</v>
      </c>
      <c r="I26" s="23">
        <v>4.2463373637729421E-4</v>
      </c>
      <c r="J26" s="23">
        <v>4.8700994918539304E-4</v>
      </c>
      <c r="K26" s="23">
        <v>6.1517938697449042E-4</v>
      </c>
      <c r="L26" s="23">
        <v>6.0851180810479668E-4</v>
      </c>
      <c r="M26" s="23">
        <v>7.0073620321548066E-4</v>
      </c>
      <c r="N26" s="23">
        <v>12130.954443066421</v>
      </c>
      <c r="O26" s="23">
        <v>13724.973305045703</v>
      </c>
      <c r="P26" s="23">
        <v>21360.622643752595</v>
      </c>
      <c r="Q26" s="23">
        <v>59993.302969154043</v>
      </c>
      <c r="R26" s="23">
        <v>56491.679656488428</v>
      </c>
      <c r="S26" s="23">
        <v>67054.674582600914</v>
      </c>
      <c r="T26" s="23">
        <v>63318.861760472297</v>
      </c>
      <c r="U26" s="23">
        <v>59950.285696412058</v>
      </c>
      <c r="V26" s="23">
        <v>56451.173191833601</v>
      </c>
      <c r="W26" s="23">
        <v>63168.738028037369</v>
      </c>
    </row>
    <row r="27" spans="1:23">
      <c r="A27" s="27" t="s">
        <v>119</v>
      </c>
      <c r="B27" s="27" t="s">
        <v>64</v>
      </c>
      <c r="C27" s="23">
        <v>3.5512392039090537E-5</v>
      </c>
      <c r="D27" s="23">
        <v>5.0384516732212795E-5</v>
      </c>
      <c r="E27" s="23">
        <v>4.7704050267510494E-5</v>
      </c>
      <c r="F27" s="23">
        <v>4.8532166790329353E-5</v>
      </c>
      <c r="G27" s="23">
        <v>1.0499170004567271E-4</v>
      </c>
      <c r="H27" s="23">
        <v>1.4936825735315689E-4</v>
      </c>
      <c r="I27" s="23">
        <v>1.414218358988416E-4</v>
      </c>
      <c r="J27" s="23">
        <v>1.331674812734262E-4</v>
      </c>
      <c r="K27" s="23">
        <v>1.6534193480014449E-4</v>
      </c>
      <c r="L27" s="23">
        <v>1.8744279721415318E-4</v>
      </c>
      <c r="M27" s="23">
        <v>851.44381445439205</v>
      </c>
      <c r="N27" s="23">
        <v>16635.56091325407</v>
      </c>
      <c r="O27" s="23">
        <v>18566.057615673737</v>
      </c>
      <c r="P27" s="23">
        <v>17531.68801643432</v>
      </c>
      <c r="Q27" s="23">
        <v>26704.090115853025</v>
      </c>
      <c r="R27" s="23">
        <v>26663.50706689182</v>
      </c>
      <c r="S27" s="23">
        <v>37211.419998866419</v>
      </c>
      <c r="T27" s="23">
        <v>35224.231138474221</v>
      </c>
      <c r="U27" s="23">
        <v>37606.592499990809</v>
      </c>
      <c r="V27" s="23">
        <v>35429.344059921008</v>
      </c>
      <c r="W27" s="23">
        <v>36118.00403070078</v>
      </c>
    </row>
    <row r="28" spans="1:23">
      <c r="A28" s="27" t="s">
        <v>119</v>
      </c>
      <c r="B28" s="27" t="s">
        <v>32</v>
      </c>
      <c r="C28" s="23">
        <v>1.7420722788312E-5</v>
      </c>
      <c r="D28" s="23">
        <v>1.6450163156212401E-5</v>
      </c>
      <c r="E28" s="23">
        <v>1.55750111543888E-5</v>
      </c>
      <c r="F28" s="23">
        <v>1.46659459838936E-5</v>
      </c>
      <c r="G28" s="23">
        <v>1.3848863058490001E-5</v>
      </c>
      <c r="H28" s="23">
        <v>1.70873817112258E-5</v>
      </c>
      <c r="I28" s="23">
        <v>2.29994947290866E-5</v>
      </c>
      <c r="J28" s="23">
        <v>3.57459251988299E-5</v>
      </c>
      <c r="K28" s="23">
        <v>6.4673329892694104E-5</v>
      </c>
      <c r="L28" s="23">
        <v>7.36948331328386E-5</v>
      </c>
      <c r="M28" s="23">
        <v>1.3645613370671399E-4</v>
      </c>
      <c r="N28" s="23">
        <v>415.88016388201595</v>
      </c>
      <c r="O28" s="23">
        <v>1977.1144138698698</v>
      </c>
      <c r="P28" s="23">
        <v>1866.96356298602</v>
      </c>
      <c r="Q28" s="23">
        <v>4604.8188780495802</v>
      </c>
      <c r="R28" s="23">
        <v>6006.1008089332099</v>
      </c>
      <c r="S28" s="23">
        <v>5671.4832926392201</v>
      </c>
      <c r="T28" s="23">
        <v>5355.5083009668897</v>
      </c>
      <c r="U28" s="23">
        <v>6099.1304610991301</v>
      </c>
      <c r="V28" s="23">
        <v>5743.1431030464701</v>
      </c>
      <c r="W28" s="23">
        <v>5423.1757328677904</v>
      </c>
    </row>
    <row r="29" spans="1:23">
      <c r="A29" s="27" t="s">
        <v>119</v>
      </c>
      <c r="B29" s="27" t="s">
        <v>69</v>
      </c>
      <c r="C29" s="23">
        <v>0</v>
      </c>
      <c r="D29" s="23">
        <v>0</v>
      </c>
      <c r="E29" s="23">
        <v>6.3803698593012986E-5</v>
      </c>
      <c r="F29" s="23">
        <v>7.4556754276165597E-5</v>
      </c>
      <c r="G29" s="23">
        <v>7.0402978518401799E-5</v>
      </c>
      <c r="H29" s="23">
        <v>6.6480621807956999E-5</v>
      </c>
      <c r="I29" s="23">
        <v>6.6086747568882398E-5</v>
      </c>
      <c r="J29" s="23">
        <v>7.2580764287168397E-5</v>
      </c>
      <c r="K29" s="23">
        <v>9.7065021729502495E-5</v>
      </c>
      <c r="L29" s="23">
        <v>9.1657244283969091E-5</v>
      </c>
      <c r="M29" s="23">
        <v>8.6781060378981296E-5</v>
      </c>
      <c r="N29" s="23">
        <v>2.7935827278699401E-4</v>
      </c>
      <c r="O29" s="23">
        <v>2.6379440292035298E-4</v>
      </c>
      <c r="P29" s="23">
        <v>2.4909764195587305E-4</v>
      </c>
      <c r="Q29" s="23">
        <v>5.3495962373606811E-4</v>
      </c>
      <c r="R29" s="23">
        <v>4529.1902754070306</v>
      </c>
      <c r="S29" s="23">
        <v>5640.3487097552788</v>
      </c>
      <c r="T29" s="23">
        <v>5326.1083171392993</v>
      </c>
      <c r="U29" s="23">
        <v>5042.7582791238265</v>
      </c>
      <c r="V29" s="23">
        <v>4748.4280941026636</v>
      </c>
      <c r="W29" s="23">
        <v>5131.6632049556201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3.8175687416037551E-4</v>
      </c>
      <c r="D31" s="28">
        <v>3.8530583295954976E-4</v>
      </c>
      <c r="E31" s="28">
        <v>3.9094395697272078E-4</v>
      </c>
      <c r="F31" s="28">
        <v>-26595.911998749205</v>
      </c>
      <c r="G31" s="28">
        <v>673709.72323964571</v>
      </c>
      <c r="H31" s="28">
        <v>-75056.865972219457</v>
      </c>
      <c r="I31" s="28">
        <v>-86787.089158114817</v>
      </c>
      <c r="J31" s="28">
        <v>-81721.595426811327</v>
      </c>
      <c r="K31" s="28">
        <v>-39210.111204513611</v>
      </c>
      <c r="L31" s="28">
        <v>-37025.600688269762</v>
      </c>
      <c r="M31" s="28">
        <v>-34204.387493197093</v>
      </c>
      <c r="N31" s="28">
        <v>272720.61061902309</v>
      </c>
      <c r="O31" s="28">
        <v>32291.030577175683</v>
      </c>
      <c r="P31" s="28">
        <v>38892.31033578299</v>
      </c>
      <c r="Q31" s="28">
        <v>86697.392789215912</v>
      </c>
      <c r="R31" s="28">
        <v>83155.186497968083</v>
      </c>
      <c r="S31" s="28">
        <v>104266.09437337035</v>
      </c>
      <c r="T31" s="28">
        <v>98543.092702443231</v>
      </c>
      <c r="U31" s="28">
        <v>97556.878010846558</v>
      </c>
      <c r="V31" s="28">
        <v>91880.51707702865</v>
      </c>
      <c r="W31" s="28">
        <v>99286.741895469793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-19602.889420406085</v>
      </c>
      <c r="G34" s="23">
        <v>196099.22545734991</v>
      </c>
      <c r="H34" s="23">
        <v>328226.96871491015</v>
      </c>
      <c r="I34" s="23">
        <v>73569.862562456692</v>
      </c>
      <c r="J34" s="23">
        <v>-25612.930164027111</v>
      </c>
      <c r="K34" s="23">
        <v>-24185.958598090227</v>
      </c>
      <c r="L34" s="23">
        <v>-22838.487809180864</v>
      </c>
      <c r="M34" s="23">
        <v>302222.77417977416</v>
      </c>
      <c r="N34" s="23">
        <v>114084.4323683673</v>
      </c>
      <c r="O34" s="23">
        <v>229906.00220721957</v>
      </c>
      <c r="P34" s="23">
        <v>-18155.796058275155</v>
      </c>
      <c r="Q34" s="23">
        <v>-8.5672175124875815E-4</v>
      </c>
      <c r="R34" s="23">
        <v>-6.4446847438506751E-4</v>
      </c>
      <c r="S34" s="23">
        <v>-1.9899156365478198E-4</v>
      </c>
      <c r="T34" s="23">
        <v>-1.8790515919507302E-4</v>
      </c>
      <c r="U34" s="23">
        <v>-1.77908566780703E-4</v>
      </c>
      <c r="V34" s="23">
        <v>-1.6752459466088299E-4</v>
      </c>
      <c r="W34" s="23">
        <v>182462.93015348256</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6.1533517800655699E-6</v>
      </c>
      <c r="D36" s="23">
        <v>5.8105304796860804E-6</v>
      </c>
      <c r="E36" s="23">
        <v>5.50140908479987E-6</v>
      </c>
      <c r="F36" s="23">
        <v>-1361.2087898967311</v>
      </c>
      <c r="G36" s="23">
        <v>-1285.3718502710608</v>
      </c>
      <c r="H36" s="23">
        <v>-1213.7600092889368</v>
      </c>
      <c r="I36" s="23">
        <v>-1149.1877316904975</v>
      </c>
      <c r="J36" s="23">
        <v>-1082.1132017930149</v>
      </c>
      <c r="K36" s="23">
        <v>-1021.8254970987548</v>
      </c>
      <c r="L36" s="23">
        <v>-964.89659750112071</v>
      </c>
      <c r="M36" s="23">
        <v>-913.5639036647716</v>
      </c>
      <c r="N36" s="23">
        <v>-860.24200463951479</v>
      </c>
      <c r="O36" s="23">
        <v>-812.315395299329</v>
      </c>
      <c r="P36" s="23">
        <v>-767.05891881492619</v>
      </c>
      <c r="Q36" s="23">
        <v>-726.25122693208334</v>
      </c>
      <c r="R36" s="23">
        <v>-683.8621898765216</v>
      </c>
      <c r="S36" s="23">
        <v>-645.76221495769812</v>
      </c>
      <c r="T36" s="23">
        <v>-609.78490532542162</v>
      </c>
      <c r="U36" s="23">
        <v>-577.34422413805942</v>
      </c>
      <c r="V36" s="23">
        <v>-543.64642961657046</v>
      </c>
      <c r="W36" s="23">
        <v>-513.35828856509897</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2.8894662612539603E-6</v>
      </c>
      <c r="D38" s="23">
        <v>2.7284856093278301E-6</v>
      </c>
      <c r="E38" s="23">
        <v>2.5833296239266599E-6</v>
      </c>
      <c r="F38" s="23">
        <v>-3.38040503297144E-6</v>
      </c>
      <c r="G38" s="23">
        <v>-3.1920727401604002E-6</v>
      </c>
      <c r="H38" s="23">
        <v>-3.0142329925235397E-6</v>
      </c>
      <c r="I38" s="23">
        <v>-2.8538751886331005E-6</v>
      </c>
      <c r="J38" s="23">
        <v>-1.7997166657046602E-6</v>
      </c>
      <c r="K38" s="23">
        <v>-1.6994491643974397E-6</v>
      </c>
      <c r="L38" s="23">
        <v>-1.6047678600788702E-6</v>
      </c>
      <c r="M38" s="23">
        <v>-1.5193938858590701E-6</v>
      </c>
      <c r="N38" s="23">
        <v>6.5185469325928974E-7</v>
      </c>
      <c r="O38" s="23">
        <v>1.3663895430299505E-6</v>
      </c>
      <c r="P38" s="23">
        <v>4.5659392653569696E-6</v>
      </c>
      <c r="Q38" s="23">
        <v>5.5073045342092302E-6</v>
      </c>
      <c r="R38" s="23">
        <v>2.6813532533361499E-5</v>
      </c>
      <c r="S38" s="23">
        <v>2.5319671883197803E-5</v>
      </c>
      <c r="T38" s="23">
        <v>2.3909038597400603E-5</v>
      </c>
      <c r="U38" s="23">
        <v>2.2637072915875402E-5</v>
      </c>
      <c r="V38" s="23">
        <v>2.1315817069199298E-5</v>
      </c>
      <c r="W38" s="23">
        <v>2.01282502946184E-5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4.715567073645088E-4</v>
      </c>
      <c r="D40" s="23">
        <v>4.5438891915201601E-4</v>
      </c>
      <c r="E40" s="23">
        <v>4.3680112163584561E-4</v>
      </c>
      <c r="F40" s="23">
        <v>4.6183674150237331E-4</v>
      </c>
      <c r="G40" s="23">
        <v>7553.0750804893869</v>
      </c>
      <c r="H40" s="23">
        <v>17319.116455970692</v>
      </c>
      <c r="I40" s="23">
        <v>31811.326741004839</v>
      </c>
      <c r="J40" s="23">
        <v>52257.101346887517</v>
      </c>
      <c r="K40" s="23">
        <v>62244.260719191559</v>
      </c>
      <c r="L40" s="23">
        <v>58776.450139916509</v>
      </c>
      <c r="M40" s="23">
        <v>55649.531123274013</v>
      </c>
      <c r="N40" s="23">
        <v>60624.446987233823</v>
      </c>
      <c r="O40" s="23">
        <v>60392.575266006563</v>
      </c>
      <c r="P40" s="23">
        <v>57027.927543989659</v>
      </c>
      <c r="Q40" s="23">
        <v>67867.909705975297</v>
      </c>
      <c r="R40" s="23">
        <v>86104.366595011437</v>
      </c>
      <c r="S40" s="23">
        <v>104529.76989933854</v>
      </c>
      <c r="T40" s="23">
        <v>98706.109408912627</v>
      </c>
      <c r="U40" s="23">
        <v>93454.924457263987</v>
      </c>
      <c r="V40" s="23">
        <v>91449.338010711566</v>
      </c>
      <c r="W40" s="23">
        <v>91473.185271586146</v>
      </c>
    </row>
    <row r="41" spans="1:23">
      <c r="A41" s="27" t="s">
        <v>120</v>
      </c>
      <c r="B41" s="27" t="s">
        <v>64</v>
      </c>
      <c r="C41" s="23">
        <v>4.7812753685486704E-5</v>
      </c>
      <c r="D41" s="23">
        <v>7.3490767508972531E-5</v>
      </c>
      <c r="E41" s="23">
        <v>6.9581043836916529E-5</v>
      </c>
      <c r="F41" s="23">
        <v>6.5519813777314476E-5</v>
      </c>
      <c r="G41" s="23">
        <v>1.5496125175659881E-4</v>
      </c>
      <c r="H41" s="23">
        <v>352.30437258769575</v>
      </c>
      <c r="I41" s="23">
        <v>510.78766682753792</v>
      </c>
      <c r="J41" s="23">
        <v>480.974572452926</v>
      </c>
      <c r="K41" s="23">
        <v>454.17806809732804</v>
      </c>
      <c r="L41" s="23">
        <v>428.87447397917839</v>
      </c>
      <c r="M41" s="23">
        <v>406.05826535743199</v>
      </c>
      <c r="N41" s="23">
        <v>382.35790183479548</v>
      </c>
      <c r="O41" s="23">
        <v>361.05562011866971</v>
      </c>
      <c r="P41" s="23">
        <v>340.94015108285214</v>
      </c>
      <c r="Q41" s="23">
        <v>3171.1990961995402</v>
      </c>
      <c r="R41" s="23">
        <v>5918.1517166375861</v>
      </c>
      <c r="S41" s="23">
        <v>5588.4341025864096</v>
      </c>
      <c r="T41" s="23">
        <v>5277.0860252116881</v>
      </c>
      <c r="U41" s="23">
        <v>4996.3439830262278</v>
      </c>
      <c r="V41" s="23">
        <v>4885.5125085920272</v>
      </c>
      <c r="W41" s="23">
        <v>4613.3262673255304</v>
      </c>
    </row>
    <row r="42" spans="1:23">
      <c r="A42" s="27" t="s">
        <v>120</v>
      </c>
      <c r="B42" s="27" t="s">
        <v>32</v>
      </c>
      <c r="C42" s="23">
        <v>1.6657013850304902E-5</v>
      </c>
      <c r="D42" s="23">
        <v>1.5729002686194303E-5</v>
      </c>
      <c r="E42" s="23">
        <v>1.4892216567005401E-5</v>
      </c>
      <c r="F42" s="23">
        <v>1.4023004002189899E-5</v>
      </c>
      <c r="G42" s="23">
        <v>1.32417412629408E-5</v>
      </c>
      <c r="H42" s="23">
        <v>1.7928110567695301E-5</v>
      </c>
      <c r="I42" s="23">
        <v>2.3376475212713101E-5</v>
      </c>
      <c r="J42" s="23">
        <v>3.7979992833869605E-5</v>
      </c>
      <c r="K42" s="23">
        <v>3.5864015883893899E-5</v>
      </c>
      <c r="L42" s="23">
        <v>1.3244421397488602E-4</v>
      </c>
      <c r="M42" s="23">
        <v>1.96538229927225E-4</v>
      </c>
      <c r="N42" s="23">
        <v>6.2136515784151798E-4</v>
      </c>
      <c r="O42" s="23">
        <v>444.00419349928899</v>
      </c>
      <c r="P42" s="23">
        <v>419.267415816192</v>
      </c>
      <c r="Q42" s="23">
        <v>2798.8097000600401</v>
      </c>
      <c r="R42" s="23">
        <v>3964.9029214817301</v>
      </c>
      <c r="S42" s="23">
        <v>3744.0065346013002</v>
      </c>
      <c r="T42" s="23">
        <v>3535.4169342180699</v>
      </c>
      <c r="U42" s="23">
        <v>3491.6708234432299</v>
      </c>
      <c r="V42" s="23">
        <v>3287.8728100124604</v>
      </c>
      <c r="W42" s="23">
        <v>3104.6957591143896</v>
      </c>
    </row>
    <row r="43" spans="1:23">
      <c r="A43" s="27" t="s">
        <v>120</v>
      </c>
      <c r="B43" s="27" t="s">
        <v>69</v>
      </c>
      <c r="C43" s="23">
        <v>0</v>
      </c>
      <c r="D43" s="23">
        <v>0</v>
      </c>
      <c r="E43" s="23">
        <v>2.8617247483885701E-5</v>
      </c>
      <c r="F43" s="23">
        <v>3.1628544960510999E-5</v>
      </c>
      <c r="G43" s="23">
        <v>3.2066683979721996E-5</v>
      </c>
      <c r="H43" s="23">
        <v>3.1711315469687999E-5</v>
      </c>
      <c r="I43" s="23">
        <v>3.00242670829809E-5</v>
      </c>
      <c r="J43" s="23">
        <v>4.07049336064242E-5</v>
      </c>
      <c r="K43" s="23">
        <v>3.8437142202717603E-5</v>
      </c>
      <c r="L43" s="23">
        <v>3.6295696118732106E-5</v>
      </c>
      <c r="M43" s="23">
        <v>3.9205137596745204E-5</v>
      </c>
      <c r="N43" s="23">
        <v>1.52970680472958E-4</v>
      </c>
      <c r="O43" s="23">
        <v>1.4444823458101898E-4</v>
      </c>
      <c r="P43" s="23">
        <v>1.3640059918058401E-4</v>
      </c>
      <c r="Q43" s="23">
        <v>1.56316687728058E-4</v>
      </c>
      <c r="R43" s="23">
        <v>1.3020512011022701E-3</v>
      </c>
      <c r="S43" s="23">
        <v>1710.70177833295</v>
      </c>
      <c r="T43" s="23">
        <v>1615.3935578425301</v>
      </c>
      <c r="U43" s="23">
        <v>1529.4542943559702</v>
      </c>
      <c r="V43" s="23">
        <v>1440.18478340146</v>
      </c>
      <c r="W43" s="23">
        <v>1359.9478592210601</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5.2841227909131508E-4</v>
      </c>
      <c r="D45" s="28">
        <v>5.3641870275000249E-4</v>
      </c>
      <c r="E45" s="28">
        <v>5.1446690418148868E-4</v>
      </c>
      <c r="F45" s="28">
        <v>-20964.097686326666</v>
      </c>
      <c r="G45" s="28">
        <v>202366.9288393374</v>
      </c>
      <c r="H45" s="28">
        <v>344684.62953116535</v>
      </c>
      <c r="I45" s="28">
        <v>104742.7892357447</v>
      </c>
      <c r="J45" s="28">
        <v>26043.032551720604</v>
      </c>
      <c r="K45" s="28">
        <v>37490.654690400464</v>
      </c>
      <c r="L45" s="28">
        <v>35401.940205608938</v>
      </c>
      <c r="M45" s="28">
        <v>357364.79966322146</v>
      </c>
      <c r="N45" s="28">
        <v>174230.99525344826</v>
      </c>
      <c r="O45" s="28">
        <v>289847.31769941188</v>
      </c>
      <c r="P45" s="28">
        <v>38446.012722548367</v>
      </c>
      <c r="Q45" s="28">
        <v>70312.856724028316</v>
      </c>
      <c r="R45" s="28">
        <v>91338.65550411756</v>
      </c>
      <c r="S45" s="28">
        <v>109472.44161329536</v>
      </c>
      <c r="T45" s="28">
        <v>103373.41036480277</v>
      </c>
      <c r="U45" s="28">
        <v>97873.924060880658</v>
      </c>
      <c r="V45" s="28">
        <v>95791.203943478249</v>
      </c>
      <c r="W45" s="28">
        <v>278036.0834239574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-16248.187320644998</v>
      </c>
      <c r="G49" s="23">
        <v>-15342.953083246402</v>
      </c>
      <c r="H49" s="23">
        <v>-14488.152103932987</v>
      </c>
      <c r="I49" s="23">
        <v>265568.22558873275</v>
      </c>
      <c r="J49" s="23">
        <v>492857.15612125763</v>
      </c>
      <c r="K49" s="23">
        <v>-5158.6477690490974</v>
      </c>
      <c r="L49" s="23">
        <v>-2.1331557569929049E-3</v>
      </c>
      <c r="M49" s="23">
        <v>-2.0196714399556702E-3</v>
      </c>
      <c r="N49" s="23">
        <v>-1.9017894722506068E-3</v>
      </c>
      <c r="O49" s="23">
        <v>-1.7958351950976125E-3</v>
      </c>
      <c r="P49" s="23">
        <v>-1.6957839419179885E-3</v>
      </c>
      <c r="Q49" s="23">
        <v>-1.6055678937647369E-3</v>
      </c>
      <c r="R49" s="23">
        <v>-1.511855867711026E-3</v>
      </c>
      <c r="S49" s="23">
        <v>157356.36733461908</v>
      </c>
      <c r="T49" s="23">
        <v>285010.19074738235</v>
      </c>
      <c r="U49" s="23">
        <v>-1.2763701117369406E-3</v>
      </c>
      <c r="V49" s="23">
        <v>-1.201872340805054E-3</v>
      </c>
      <c r="W49" s="23">
        <v>-1.1349125027376554E-3</v>
      </c>
    </row>
    <row r="50" spans="1:23">
      <c r="A50" s="27" t="s">
        <v>121</v>
      </c>
      <c r="B50" s="27" t="s">
        <v>18</v>
      </c>
      <c r="C50" s="23">
        <v>5.4727972249265401E-6</v>
      </c>
      <c r="D50" s="23">
        <v>5.1678916176377401E-6</v>
      </c>
      <c r="E50" s="23">
        <v>4.89295873998571E-6</v>
      </c>
      <c r="F50" s="23">
        <v>5.63273054737431E-6</v>
      </c>
      <c r="G50" s="23">
        <v>5.3189145849594998E-6</v>
      </c>
      <c r="H50" s="23">
        <v>5.0225822315045195E-6</v>
      </c>
      <c r="I50" s="23">
        <v>4.7553798425382697E-6</v>
      </c>
      <c r="J50" s="23">
        <v>4.4778230469459601E-6</v>
      </c>
      <c r="K50" s="23">
        <v>4.9303837769596797E-6</v>
      </c>
      <c r="L50" s="23">
        <v>5.4521951563394602E-6</v>
      </c>
      <c r="M50" s="23">
        <v>8.6914551748272513E-6</v>
      </c>
      <c r="N50" s="23">
        <v>1.42919264930696E-5</v>
      </c>
      <c r="O50" s="23">
        <v>1.34956812920143E-5</v>
      </c>
      <c r="P50" s="23">
        <v>1.2743797249723099E-5</v>
      </c>
      <c r="Q50" s="23">
        <v>1.24778226918989E-5</v>
      </c>
      <c r="R50" s="23">
        <v>1.1749530821005201E-5</v>
      </c>
      <c r="S50" s="23">
        <v>1.4442039352869601E-5</v>
      </c>
      <c r="T50" s="23">
        <v>1.36374309235056E-5</v>
      </c>
      <c r="U50" s="23">
        <v>1.4550364493977201E-5</v>
      </c>
      <c r="V50" s="23">
        <v>1.37011047760631E-5</v>
      </c>
      <c r="W50" s="23">
        <v>1.2937775988136098E-5</v>
      </c>
    </row>
    <row r="51" spans="1:23">
      <c r="A51" s="27" t="s">
        <v>121</v>
      </c>
      <c r="B51" s="27" t="s">
        <v>28</v>
      </c>
      <c r="C51" s="23">
        <v>0</v>
      </c>
      <c r="D51" s="23">
        <v>0</v>
      </c>
      <c r="E51" s="23">
        <v>0</v>
      </c>
      <c r="F51" s="23">
        <v>-16967.269902514799</v>
      </c>
      <c r="G51" s="23">
        <v>-16021.973462497599</v>
      </c>
      <c r="H51" s="23">
        <v>-15129.342263538099</v>
      </c>
      <c r="I51" s="23">
        <v>-14324.4581999288</v>
      </c>
      <c r="J51" s="23">
        <v>-13488.3839328423</v>
      </c>
      <c r="K51" s="23">
        <v>-12736.906447863299</v>
      </c>
      <c r="L51" s="23">
        <v>-12027.295980700601</v>
      </c>
      <c r="M51" s="23">
        <v>-11387.4414057592</v>
      </c>
      <c r="N51" s="23">
        <v>-10722.791713992299</v>
      </c>
      <c r="O51" s="23">
        <v>-10125.3934942127</v>
      </c>
      <c r="P51" s="23">
        <v>-9561.2780838463896</v>
      </c>
      <c r="Q51" s="23">
        <v>-9052.6161590003794</v>
      </c>
      <c r="R51" s="23">
        <v>-8524.242986715979</v>
      </c>
      <c r="S51" s="23">
        <v>-8049.3323737840501</v>
      </c>
      <c r="T51" s="23">
        <v>-7600.8804297791194</v>
      </c>
      <c r="U51" s="23">
        <v>0</v>
      </c>
      <c r="V51" s="23">
        <v>0</v>
      </c>
      <c r="W51" s="23">
        <v>0</v>
      </c>
    </row>
    <row r="52" spans="1:23">
      <c r="A52" s="27" t="s">
        <v>121</v>
      </c>
      <c r="B52" s="27" t="s">
        <v>62</v>
      </c>
      <c r="C52" s="23">
        <v>2.7393397976721003E-6</v>
      </c>
      <c r="D52" s="23">
        <v>2.5867231319613001E-6</v>
      </c>
      <c r="E52" s="23">
        <v>2.44910893898326E-6</v>
      </c>
      <c r="F52" s="23">
        <v>-1822.952764810758</v>
      </c>
      <c r="G52" s="23">
        <v>-1721.3907121767111</v>
      </c>
      <c r="H52" s="23">
        <v>-1625.4869791852457</v>
      </c>
      <c r="I52" s="23">
        <v>-1539.0107449238658</v>
      </c>
      <c r="J52" s="23">
        <v>-1449.1834535428279</v>
      </c>
      <c r="K52" s="23">
        <v>-1368.4451870192913</v>
      </c>
      <c r="L52" s="23">
        <v>-1292.2050864562468</v>
      </c>
      <c r="M52" s="23">
        <v>-1223.4595144449725</v>
      </c>
      <c r="N52" s="23">
        <v>-1152.049970524067</v>
      </c>
      <c r="O52" s="23">
        <v>2.86156087851367E-6</v>
      </c>
      <c r="P52" s="23">
        <v>2.9708047300514501E-6</v>
      </c>
      <c r="Q52" s="23">
        <v>3.0591172612777797E-6</v>
      </c>
      <c r="R52" s="23">
        <v>2.8805660597972802E-6</v>
      </c>
      <c r="S52" s="23">
        <v>4.0171457215448601E-6</v>
      </c>
      <c r="T52" s="23">
        <v>-2113.6412648546211</v>
      </c>
      <c r="U52" s="23">
        <v>6.3409594620918993E-6</v>
      </c>
      <c r="V52" s="23">
        <v>5.9708572941146097E-6</v>
      </c>
      <c r="W52" s="23">
        <v>1.2886621779552101E-5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2.4793031846289721E-4</v>
      </c>
      <c r="D54" s="23">
        <v>2.3758039893727299E-4</v>
      </c>
      <c r="E54" s="23">
        <v>2.2494107373729918E-4</v>
      </c>
      <c r="F54" s="23">
        <v>2.5528826186000682E-4</v>
      </c>
      <c r="G54" s="23">
        <v>2.440016764550877E-4</v>
      </c>
      <c r="H54" s="23">
        <v>2.5858733973269386E-4</v>
      </c>
      <c r="I54" s="23">
        <v>4.0385423003085123E-4</v>
      </c>
      <c r="J54" s="23">
        <v>8.7513278518393288E-4</v>
      </c>
      <c r="K54" s="23">
        <v>2.0822023661080389E-3</v>
      </c>
      <c r="L54" s="23">
        <v>1.9661967567562526E-3</v>
      </c>
      <c r="M54" s="23">
        <v>1.8615946922469731E-3</v>
      </c>
      <c r="N54" s="23">
        <v>1.791052927978788E-3</v>
      </c>
      <c r="O54" s="23">
        <v>1.69126810894613E-3</v>
      </c>
      <c r="P54" s="23">
        <v>1.597042595254942E-3</v>
      </c>
      <c r="Q54" s="23">
        <v>8171.7623237216994</v>
      </c>
      <c r="R54" s="23">
        <v>7694.8018830335232</v>
      </c>
      <c r="S54" s="23">
        <v>13244.458172378609</v>
      </c>
      <c r="T54" s="23">
        <v>14104.345631869744</v>
      </c>
      <c r="U54" s="23">
        <v>13353.991784752516</v>
      </c>
      <c r="V54" s="23">
        <v>12574.560694410126</v>
      </c>
      <c r="W54" s="23">
        <v>11873.995369680655</v>
      </c>
    </row>
    <row r="55" spans="1:23">
      <c r="A55" s="27" t="s">
        <v>121</v>
      </c>
      <c r="B55" s="27" t="s">
        <v>64</v>
      </c>
      <c r="C55" s="23">
        <v>1.390588828134998E-5</v>
      </c>
      <c r="D55" s="23">
        <v>1.6150006218862102E-5</v>
      </c>
      <c r="E55" s="23">
        <v>1.5290822626718668E-5</v>
      </c>
      <c r="F55" s="23">
        <v>1.8466678127180761E-5</v>
      </c>
      <c r="G55" s="23">
        <v>3.2878179014705504E-5</v>
      </c>
      <c r="H55" s="23">
        <v>3.9252368373854203E-5</v>
      </c>
      <c r="I55" s="23">
        <v>3546.4732910157404</v>
      </c>
      <c r="J55" s="23">
        <v>5768.3042379807666</v>
      </c>
      <c r="K55" s="23">
        <v>7180.2100178168503</v>
      </c>
      <c r="L55" s="23">
        <v>6780.1794290765465</v>
      </c>
      <c r="M55" s="23">
        <v>6419.4725142737998</v>
      </c>
      <c r="N55" s="23">
        <v>6044.7877825692485</v>
      </c>
      <c r="O55" s="23">
        <v>5708.0149013483488</v>
      </c>
      <c r="P55" s="23">
        <v>5390.0046264596094</v>
      </c>
      <c r="Q55" s="23">
        <v>5103.2552918852016</v>
      </c>
      <c r="R55" s="23">
        <v>4805.3940835681333</v>
      </c>
      <c r="S55" s="23">
        <v>4537.6714756445408</v>
      </c>
      <c r="T55" s="23">
        <v>7252.30380720006</v>
      </c>
      <c r="U55" s="23">
        <v>6866.4797801412788</v>
      </c>
      <c r="V55" s="23">
        <v>6637.8902600261699</v>
      </c>
      <c r="W55" s="23">
        <v>9902.8825766642076</v>
      </c>
    </row>
    <row r="56" spans="1:23">
      <c r="A56" s="27" t="s">
        <v>121</v>
      </c>
      <c r="B56" s="27" t="s">
        <v>32</v>
      </c>
      <c r="C56" s="23">
        <v>1.64739771032225E-5</v>
      </c>
      <c r="D56" s="23">
        <v>1.5556163453880298E-5</v>
      </c>
      <c r="E56" s="23">
        <v>1.47285724167533E-5</v>
      </c>
      <c r="F56" s="23">
        <v>1.3868911254236901E-5</v>
      </c>
      <c r="G56" s="23">
        <v>1.30962334745546E-5</v>
      </c>
      <c r="H56" s="23">
        <v>2.24369880883903E-5</v>
      </c>
      <c r="I56" s="23">
        <v>2.22578731463095E-5</v>
      </c>
      <c r="J56" s="23">
        <v>2.6106255244214301E-5</v>
      </c>
      <c r="K56" s="23">
        <v>2.4651799089138899E-5</v>
      </c>
      <c r="L56" s="23">
        <v>8.8903633886157905E-5</v>
      </c>
      <c r="M56" s="23">
        <v>8.4173942610392202E-5</v>
      </c>
      <c r="N56" s="23">
        <v>7.9260970238696199E-5</v>
      </c>
      <c r="O56" s="23">
        <v>7.4845108793134501E-5</v>
      </c>
      <c r="P56" s="23">
        <v>7.0675267958318305E-5</v>
      </c>
      <c r="Q56" s="23">
        <v>6.6915329430913489E-5</v>
      </c>
      <c r="R56" s="23">
        <v>6.3009688866366191E-5</v>
      </c>
      <c r="S56" s="23">
        <v>1.0082366380591199E-4</v>
      </c>
      <c r="T56" s="23">
        <v>9.5206481370976401E-5</v>
      </c>
      <c r="U56" s="23">
        <v>3.4944582359395501E-4</v>
      </c>
      <c r="V56" s="23">
        <v>3.2904975298730498E-4</v>
      </c>
      <c r="W56" s="23">
        <v>2.6904986393209299E-3</v>
      </c>
    </row>
    <row r="57" spans="1:23">
      <c r="A57" s="27" t="s">
        <v>121</v>
      </c>
      <c r="B57" s="27" t="s">
        <v>69</v>
      </c>
      <c r="C57" s="23">
        <v>0</v>
      </c>
      <c r="D57" s="23">
        <v>0</v>
      </c>
      <c r="E57" s="23">
        <v>3.1555468597409599E-5</v>
      </c>
      <c r="F57" s="23">
        <v>3.5521208552990301E-5</v>
      </c>
      <c r="G57" s="23">
        <v>3.4877644023345997E-5</v>
      </c>
      <c r="H57" s="23">
        <v>3.9635657187161199E-5</v>
      </c>
      <c r="I57" s="23">
        <v>3.7527032220858904E-5</v>
      </c>
      <c r="J57" s="23">
        <v>3.6320128454841901E-5</v>
      </c>
      <c r="K57" s="23">
        <v>4.1190304662685498E-5</v>
      </c>
      <c r="L57" s="23">
        <v>5.4367611815235203E-5</v>
      </c>
      <c r="M57" s="23">
        <v>153.274787450048</v>
      </c>
      <c r="N57" s="23">
        <v>3070.4602923564703</v>
      </c>
      <c r="O57" s="23">
        <v>2899.3959313687997</v>
      </c>
      <c r="P57" s="23">
        <v>2737.8620683566301</v>
      </c>
      <c r="Q57" s="23">
        <v>2592.2072534416602</v>
      </c>
      <c r="R57" s="23">
        <v>2440.9081432548396</v>
      </c>
      <c r="S57" s="23">
        <v>2999.75651318259</v>
      </c>
      <c r="T57" s="23">
        <v>2832.6312673933598</v>
      </c>
      <c r="U57" s="23">
        <v>4045.2837845035001</v>
      </c>
      <c r="V57" s="23">
        <v>3809.1730968893303</v>
      </c>
      <c r="W57" s="23">
        <v>4242.4518497597401</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2.7004834376684583E-4</v>
      </c>
      <c r="D59" s="28">
        <v>2.6148501990573412E-4</v>
      </c>
      <c r="E59" s="28">
        <v>2.4757396404298683E-4</v>
      </c>
      <c r="F59" s="28">
        <v>-35038.409708582883</v>
      </c>
      <c r="G59" s="28">
        <v>-33086.316975721937</v>
      </c>
      <c r="H59" s="28">
        <v>-31242.98104379404</v>
      </c>
      <c r="I59" s="28">
        <v>253251.23034350545</v>
      </c>
      <c r="J59" s="28">
        <v>483687.89385246387</v>
      </c>
      <c r="K59" s="28">
        <v>-12083.787298982086</v>
      </c>
      <c r="L59" s="28">
        <v>-6539.3217995871055</v>
      </c>
      <c r="M59" s="28">
        <v>-6191.4285553156651</v>
      </c>
      <c r="N59" s="28">
        <v>-5830.0539983917351</v>
      </c>
      <c r="O59" s="28">
        <v>-4417.378681074194</v>
      </c>
      <c r="P59" s="28">
        <v>-4171.2735404135256</v>
      </c>
      <c r="Q59" s="28">
        <v>4222.3998665755662</v>
      </c>
      <c r="R59" s="28">
        <v>3975.951482659907</v>
      </c>
      <c r="S59" s="28">
        <v>167089.16462731737</v>
      </c>
      <c r="T59" s="28">
        <v>296652.3185054558</v>
      </c>
      <c r="U59" s="28">
        <v>20220.470309415006</v>
      </c>
      <c r="V59" s="28">
        <v>19212.449772235916</v>
      </c>
      <c r="W59" s="28">
        <v>21776.876837256757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5.3669067164202804E-6</v>
      </c>
      <c r="D64" s="23">
        <v>5.0679005803662496E-6</v>
      </c>
      <c r="E64" s="23">
        <v>5.9462891376189905E-6</v>
      </c>
      <c r="F64" s="23">
        <v>5.5992226543195397E-6</v>
      </c>
      <c r="G64" s="23">
        <v>5.2872735150412293E-6</v>
      </c>
      <c r="H64" s="23">
        <v>4.99270397852285E-6</v>
      </c>
      <c r="I64" s="23">
        <v>4.72709111864878E-6</v>
      </c>
      <c r="J64" s="23">
        <v>4.4511854482692095E-6</v>
      </c>
      <c r="K64" s="23">
        <v>4.2031968335845498E-6</v>
      </c>
      <c r="L64" s="23">
        <v>3.9690243929793302E-6</v>
      </c>
      <c r="M64" s="23">
        <v>4.3878004138508593E-6</v>
      </c>
      <c r="N64" s="23">
        <v>8.1264939469648407E-6</v>
      </c>
      <c r="O64" s="23">
        <v>7.6737431012469206E-6</v>
      </c>
      <c r="P64" s="23">
        <v>7.2462163348965796E-6</v>
      </c>
      <c r="Q64" s="23">
        <v>7.61572894266544E-6</v>
      </c>
      <c r="R64" s="23">
        <v>7.1712224276406603E-6</v>
      </c>
      <c r="S64" s="23">
        <v>9.3482558441762695E-6</v>
      </c>
      <c r="T64" s="23">
        <v>8.82743705478691E-6</v>
      </c>
      <c r="U64" s="23">
        <v>9.2007679320513092E-6</v>
      </c>
      <c r="V64" s="23">
        <v>8.663747599550281E-6</v>
      </c>
      <c r="W64" s="23">
        <v>1.0700420507220999E-5</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-16200.629625175901</v>
      </c>
      <c r="P65" s="23">
        <v>-15298.044966671299</v>
      </c>
      <c r="Q65" s="23">
        <v>0</v>
      </c>
      <c r="R65" s="23">
        <v>0</v>
      </c>
      <c r="S65" s="23">
        <v>0</v>
      </c>
      <c r="T65" s="23">
        <v>0</v>
      </c>
      <c r="U65" s="23">
        <v>0</v>
      </c>
      <c r="V65" s="23">
        <v>0</v>
      </c>
      <c r="W65" s="23">
        <v>0</v>
      </c>
    </row>
    <row r="66" spans="1:23">
      <c r="A66" s="27" t="s">
        <v>122</v>
      </c>
      <c r="B66" s="27" t="s">
        <v>62</v>
      </c>
      <c r="C66" s="23">
        <v>2.7352352133447299E-6</v>
      </c>
      <c r="D66" s="23">
        <v>2.5828472260821801E-6</v>
      </c>
      <c r="E66" s="23">
        <v>2.4454392320796003E-6</v>
      </c>
      <c r="F66" s="23">
        <v>-2674.0632807833758</v>
      </c>
      <c r="G66" s="23">
        <v>-2525.083361548945</v>
      </c>
      <c r="H66" s="23">
        <v>-2384.4035503164855</v>
      </c>
      <c r="I66" s="23">
        <v>-2257.5528012753416</v>
      </c>
      <c r="J66" s="23">
        <v>-2125.7864598266719</v>
      </c>
      <c r="K66" s="23">
        <v>-5248.3922445742</v>
      </c>
      <c r="L66" s="23">
        <v>-2044.7255005874399</v>
      </c>
      <c r="M66" s="23">
        <v>-1935.9456905695224</v>
      </c>
      <c r="N66" s="23">
        <v>5.7142197527101295E-6</v>
      </c>
      <c r="O66" s="23">
        <v>5.3958637873280697E-6</v>
      </c>
      <c r="P66" s="23">
        <v>5.0952443678053501E-6</v>
      </c>
      <c r="Q66" s="23">
        <v>4.8241763385146401E-6</v>
      </c>
      <c r="R66" s="23">
        <v>4.9524476641809706E-6</v>
      </c>
      <c r="S66" s="23">
        <v>6.6223394369028706E-6</v>
      </c>
      <c r="T66" s="23">
        <v>6.25338945672E-6</v>
      </c>
      <c r="U66" s="23">
        <v>7.0788308269042395E-6</v>
      </c>
      <c r="V66" s="23">
        <v>6.6656613923030194E-6</v>
      </c>
      <c r="W66" s="23">
        <v>1.6293898608714798E-5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4.5505812685521946E-4</v>
      </c>
      <c r="D68" s="23">
        <v>4.3591335968553701E-4</v>
      </c>
      <c r="E68" s="23">
        <v>4.845894419686397E-4</v>
      </c>
      <c r="F68" s="23">
        <v>4.7887340952164223E-4</v>
      </c>
      <c r="G68" s="23">
        <v>4.5571834813687147E-4</v>
      </c>
      <c r="H68" s="23">
        <v>5.2112063341254314E-4</v>
      </c>
      <c r="I68" s="23">
        <v>4.9339691048093696E-4</v>
      </c>
      <c r="J68" s="23">
        <v>6.2790456321738721E-4</v>
      </c>
      <c r="K68" s="23">
        <v>6.7439325098284781E-4</v>
      </c>
      <c r="L68" s="23">
        <v>7.4051259090133082E-4</v>
      </c>
      <c r="M68" s="23">
        <v>9.4092129309454272E-4</v>
      </c>
      <c r="N68" s="23">
        <v>10668.224538927418</v>
      </c>
      <c r="O68" s="23">
        <v>10073.86641673723</v>
      </c>
      <c r="P68" s="23">
        <v>9512.6217311947585</v>
      </c>
      <c r="Q68" s="23">
        <v>10335.292802032212</v>
      </c>
      <c r="R68" s="23">
        <v>13458.092222081978</v>
      </c>
      <c r="S68" s="23">
        <v>18416.47980118226</v>
      </c>
      <c r="T68" s="23">
        <v>22081.994341669928</v>
      </c>
      <c r="U68" s="23">
        <v>27680.730928005622</v>
      </c>
      <c r="V68" s="23">
        <v>26065.092381678922</v>
      </c>
      <c r="W68" s="23">
        <v>24612.929566317056</v>
      </c>
    </row>
    <row r="69" spans="1:23">
      <c r="A69" s="27" t="s">
        <v>122</v>
      </c>
      <c r="B69" s="27" t="s">
        <v>64</v>
      </c>
      <c r="C69" s="23">
        <v>4.4786631509561245E-5</v>
      </c>
      <c r="D69" s="23">
        <v>6.8725860117779724E-5</v>
      </c>
      <c r="E69" s="23">
        <v>6.5069630481151089E-5</v>
      </c>
      <c r="F69" s="23">
        <v>6.1271717648790793E-5</v>
      </c>
      <c r="G69" s="23">
        <v>9.7672792272498728E-5</v>
      </c>
      <c r="H69" s="23">
        <v>1.2614120411332948E-4</v>
      </c>
      <c r="I69" s="23">
        <v>1.312644110942571E-4</v>
      </c>
      <c r="J69" s="23">
        <v>1.2360291390054679E-4</v>
      </c>
      <c r="K69" s="23">
        <v>1.3504555434558371E-4</v>
      </c>
      <c r="L69" s="23">
        <v>1.5318154579421032E-4</v>
      </c>
      <c r="M69" s="23">
        <v>3.3535861199018434E-4</v>
      </c>
      <c r="N69" s="23">
        <v>1863.3295259483903</v>
      </c>
      <c r="O69" s="23">
        <v>1759.5179653627411</v>
      </c>
      <c r="P69" s="23">
        <v>1661.4900517172275</v>
      </c>
      <c r="Q69" s="23">
        <v>1573.0984466116849</v>
      </c>
      <c r="R69" s="23">
        <v>3967.5206523926413</v>
      </c>
      <c r="S69" s="23">
        <v>3746.4784278983079</v>
      </c>
      <c r="T69" s="23">
        <v>3537.7511139149865</v>
      </c>
      <c r="U69" s="23">
        <v>3349.5420402483205</v>
      </c>
      <c r="V69" s="23">
        <v>3942.1681409557823</v>
      </c>
      <c r="W69" s="23">
        <v>3961.2468663885525</v>
      </c>
    </row>
    <row r="70" spans="1:23">
      <c r="A70" s="27" t="s">
        <v>122</v>
      </c>
      <c r="B70" s="27" t="s">
        <v>32</v>
      </c>
      <c r="C70" s="23">
        <v>1.7266543463583198E-5</v>
      </c>
      <c r="D70" s="23">
        <v>1.63045736144969E-5</v>
      </c>
      <c r="E70" s="23">
        <v>1.54371670056927E-5</v>
      </c>
      <c r="F70" s="23">
        <v>1.4536147371299799E-5</v>
      </c>
      <c r="G70" s="23">
        <v>1.37262959078289E-5</v>
      </c>
      <c r="H70" s="23">
        <v>2.3875169326662698E-5</v>
      </c>
      <c r="I70" s="23">
        <v>2.7696493109119401E-5</v>
      </c>
      <c r="J70" s="23">
        <v>2.7616189963560901E-5</v>
      </c>
      <c r="K70" s="23">
        <v>2.6077610910514502E-5</v>
      </c>
      <c r="L70" s="23">
        <v>1.4643059704205099E-4</v>
      </c>
      <c r="M70" s="23">
        <v>1162.43619520534</v>
      </c>
      <c r="N70" s="23">
        <v>1297.3363412925501</v>
      </c>
      <c r="O70" s="23">
        <v>1225.0579233752899</v>
      </c>
      <c r="P70" s="23">
        <v>1156.8063484056499</v>
      </c>
      <c r="Q70" s="23">
        <v>1095.2640170673099</v>
      </c>
      <c r="R70" s="23">
        <v>1508.9356153331698</v>
      </c>
      <c r="S70" s="23">
        <v>1424.86838068216</v>
      </c>
      <c r="T70" s="23">
        <v>1345.4847782823199</v>
      </c>
      <c r="U70" s="23">
        <v>2452.4806076661303</v>
      </c>
      <c r="V70" s="23">
        <v>2309.3369091066602</v>
      </c>
      <c r="W70" s="23">
        <v>3670.7172309685002</v>
      </c>
    </row>
    <row r="71" spans="1:23">
      <c r="A71" s="27" t="s">
        <v>122</v>
      </c>
      <c r="B71" s="27" t="s">
        <v>69</v>
      </c>
      <c r="C71" s="23">
        <v>0</v>
      </c>
      <c r="D71" s="23">
        <v>0</v>
      </c>
      <c r="E71" s="23">
        <v>2.3477376149732499E-5</v>
      </c>
      <c r="F71" s="23">
        <v>2.21070744054334E-5</v>
      </c>
      <c r="G71" s="23">
        <v>2.0875424360687299E-5</v>
      </c>
      <c r="H71" s="23">
        <v>2.38017918669079E-5</v>
      </c>
      <c r="I71" s="23">
        <v>2.2535531733102102E-5</v>
      </c>
      <c r="J71" s="23">
        <v>2.12202025308254E-5</v>
      </c>
      <c r="K71" s="23">
        <v>2.00379627230022E-5</v>
      </c>
      <c r="L71" s="23">
        <v>2.0632733774028899E-5</v>
      </c>
      <c r="M71" s="23">
        <v>2.2845900427595897E-5</v>
      </c>
      <c r="N71" s="23">
        <v>4.1703292657900101E-5</v>
      </c>
      <c r="O71" s="23">
        <v>3.9379879739203696E-5</v>
      </c>
      <c r="P71" s="23">
        <v>3.7185910978191696E-5</v>
      </c>
      <c r="Q71" s="23">
        <v>3.8445627676325997E-5</v>
      </c>
      <c r="R71" s="23">
        <v>3.7130791906253699E-5</v>
      </c>
      <c r="S71" s="23">
        <v>4.6650870730366101E-5</v>
      </c>
      <c r="T71" s="23">
        <v>4.4051813705960199E-5</v>
      </c>
      <c r="U71" s="23">
        <v>4.3512545884563998E-5</v>
      </c>
      <c r="V71" s="23">
        <v>4.0972853325044706E-5</v>
      </c>
      <c r="W71" s="23">
        <v>5.1213907828623703E-5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5.0794690029454573E-4</v>
      </c>
      <c r="D73" s="28">
        <v>5.1228996760976518E-4</v>
      </c>
      <c r="E73" s="28">
        <v>5.5805080081948932E-4</v>
      </c>
      <c r="F73" s="28">
        <v>-29821.694579062721</v>
      </c>
      <c r="G73" s="28">
        <v>-28160.240342866629</v>
      </c>
      <c r="H73" s="28">
        <v>-26591.350519722942</v>
      </c>
      <c r="I73" s="28">
        <v>-25176.685291773028</v>
      </c>
      <c r="J73" s="28">
        <v>-23707.199996415708</v>
      </c>
      <c r="K73" s="28">
        <v>-25627.4417475134</v>
      </c>
      <c r="L73" s="28">
        <v>-21288.398172045276</v>
      </c>
      <c r="M73" s="28">
        <v>-20155.850659116615</v>
      </c>
      <c r="N73" s="28">
        <v>-4624.9126636712781</v>
      </c>
      <c r="O73" s="28">
        <v>-4367.2452300063242</v>
      </c>
      <c r="P73" s="28">
        <v>-4123.9331714178525</v>
      </c>
      <c r="Q73" s="28">
        <v>11908.391261083802</v>
      </c>
      <c r="R73" s="28">
        <v>17425.61288659829</v>
      </c>
      <c r="S73" s="28">
        <v>22162.958245051166</v>
      </c>
      <c r="T73" s="28">
        <v>25619.745470665741</v>
      </c>
      <c r="U73" s="28">
        <v>31030.272984533542</v>
      </c>
      <c r="V73" s="28">
        <v>30007.260537964114</v>
      </c>
      <c r="W73" s="28">
        <v>28574.176459699927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5.0827888670035696E-6</v>
      </c>
      <c r="D78" s="23">
        <v>4.7996117708093399E-6</v>
      </c>
      <c r="E78" s="23">
        <v>4.54427145537828E-6</v>
      </c>
      <c r="F78" s="23">
        <v>-15804.707151097366</v>
      </c>
      <c r="G78" s="23">
        <v>-14924.180496468462</v>
      </c>
      <c r="H78" s="23">
        <v>-14092.710567921178</v>
      </c>
      <c r="I78" s="23">
        <v>-13342.975519853962</v>
      </c>
      <c r="J78" s="23">
        <v>-12564.187357480716</v>
      </c>
      <c r="K78" s="23">
        <v>-11864.199578128135</v>
      </c>
      <c r="L78" s="23">
        <v>-11203.210173863594</v>
      </c>
      <c r="M78" s="23">
        <v>-10607.19713026016</v>
      </c>
      <c r="N78" s="23">
        <v>-9988.0878791785126</v>
      </c>
      <c r="O78" s="23">
        <v>-9431.6221678994334</v>
      </c>
      <c r="P78" s="23">
        <v>-8906.1587957642587</v>
      </c>
      <c r="Q78" s="23">
        <v>-8432.3493487081687</v>
      </c>
      <c r="R78" s="23">
        <v>-7940.1792293822164</v>
      </c>
      <c r="S78" s="23">
        <v>-7497.808522566801</v>
      </c>
      <c r="T78" s="23">
        <v>-7080.083588323665</v>
      </c>
      <c r="U78" s="23">
        <v>-6703.4217106199194</v>
      </c>
      <c r="V78" s="23">
        <v>-6312.1637436200772</v>
      </c>
      <c r="W78" s="23">
        <v>-5960.4945613371256</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2.8239793810245598E-6</v>
      </c>
      <c r="D80" s="23">
        <v>2.6666471955343598E-6</v>
      </c>
      <c r="E80" s="23">
        <v>2.5247810262345298E-6</v>
      </c>
      <c r="F80" s="23">
        <v>-1286.7902997160727</v>
      </c>
      <c r="G80" s="23">
        <v>-1215.0994327493156</v>
      </c>
      <c r="H80" s="23">
        <v>-1147.4026745410492</v>
      </c>
      <c r="I80" s="23">
        <v>-1086.3606205512676</v>
      </c>
      <c r="J80" s="23">
        <v>-1022.9531152242166</v>
      </c>
      <c r="K80" s="23">
        <v>-965.961392708939</v>
      </c>
      <c r="L80" s="23">
        <v>-912.14484644261609</v>
      </c>
      <c r="M80" s="23">
        <v>-863.61855641516217</v>
      </c>
      <c r="N80" s="23">
        <v>-813.21181481507233</v>
      </c>
      <c r="O80" s="23">
        <v>-767.90539616661772</v>
      </c>
      <c r="P80" s="23">
        <v>-725.12313116836015</v>
      </c>
      <c r="Q80" s="23">
        <v>-686.54643354121777</v>
      </c>
      <c r="R80" s="23">
        <v>-646.4748442194882</v>
      </c>
      <c r="S80" s="23">
        <v>-610.45783072209724</v>
      </c>
      <c r="T80" s="23">
        <v>-576.44743202638676</v>
      </c>
      <c r="U80" s="23">
        <v>-545.78031009095491</v>
      </c>
      <c r="V80" s="23">
        <v>4.9445729895651999E-6</v>
      </c>
      <c r="W80" s="23">
        <v>1.03950624136553E-5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2.0280841864342281E-4</v>
      </c>
      <c r="D82" s="23">
        <v>1.915093659819959E-4</v>
      </c>
      <c r="E82" s="23">
        <v>4096.3578145802348</v>
      </c>
      <c r="F82" s="23">
        <v>7714.538633735945</v>
      </c>
      <c r="G82" s="23">
        <v>10935.720398176698</v>
      </c>
      <c r="H82" s="23">
        <v>13827.730577423854</v>
      </c>
      <c r="I82" s="23">
        <v>16407.10105671292</v>
      </c>
      <c r="J82" s="23">
        <v>18570.985855805851</v>
      </c>
      <c r="K82" s="23">
        <v>20483.949319256099</v>
      </c>
      <c r="L82" s="23">
        <v>22126.120791592872</v>
      </c>
      <c r="M82" s="23">
        <v>23573.302317193131</v>
      </c>
      <c r="N82" s="23">
        <v>24658.199459541072</v>
      </c>
      <c r="O82" s="23">
        <v>25627.667490344946</v>
      </c>
      <c r="P82" s="23">
        <v>26412.570428453295</v>
      </c>
      <c r="Q82" s="23">
        <v>27102.396075039054</v>
      </c>
      <c r="R82" s="23">
        <v>27493.218697320237</v>
      </c>
      <c r="S82" s="23">
        <v>27824.28795982898</v>
      </c>
      <c r="T82" s="23">
        <v>28033.130488601368</v>
      </c>
      <c r="U82" s="23">
        <v>28309.457992579693</v>
      </c>
      <c r="V82" s="23">
        <v>28253.12625156494</v>
      </c>
      <c r="W82" s="23">
        <v>26679.061607199037</v>
      </c>
    </row>
    <row r="83" spans="1:23">
      <c r="A83" s="27" t="s">
        <v>123</v>
      </c>
      <c r="B83" s="27" t="s">
        <v>64</v>
      </c>
      <c r="C83" s="23">
        <v>5.9787492686024501E-6</v>
      </c>
      <c r="D83" s="23">
        <v>9.8214360287888006E-6</v>
      </c>
      <c r="E83" s="23">
        <v>1.28324396075088E-5</v>
      </c>
      <c r="F83" s="23">
        <v>1.20834498453806E-5</v>
      </c>
      <c r="G83" s="23">
        <v>3.1421975461428601E-5</v>
      </c>
      <c r="H83" s="23">
        <v>3.6378552097903198E-5</v>
      </c>
      <c r="I83" s="23">
        <v>3.44432057800827E-5</v>
      </c>
      <c r="J83" s="23">
        <v>3.2432862517757104E-5</v>
      </c>
      <c r="K83" s="23">
        <v>3.0625932489900297E-5</v>
      </c>
      <c r="L83" s="23">
        <v>3.1700520737401697E-5</v>
      </c>
      <c r="M83" s="23">
        <v>5.4381861287538699E-5</v>
      </c>
      <c r="N83" s="23">
        <v>5.1207760446572499E-5</v>
      </c>
      <c r="O83" s="23">
        <v>6.7374229975115295E-5</v>
      </c>
      <c r="P83" s="23">
        <v>6.36206137416079E-5</v>
      </c>
      <c r="Q83" s="23">
        <v>6.0235984243134804E-5</v>
      </c>
      <c r="R83" s="23">
        <v>5.6720196373506099E-5</v>
      </c>
      <c r="S83" s="23">
        <v>5.3560147643391398E-5</v>
      </c>
      <c r="T83" s="23">
        <v>5.0576154509257803E-5</v>
      </c>
      <c r="U83" s="23">
        <v>4.7885492876117801E-5</v>
      </c>
      <c r="V83" s="23">
        <v>5.6801069996237499E-5</v>
      </c>
      <c r="W83" s="23">
        <v>5.3636515559070498E-5</v>
      </c>
    </row>
    <row r="84" spans="1:23">
      <c r="A84" s="27" t="s">
        <v>123</v>
      </c>
      <c r="B84" s="27" t="s">
        <v>32</v>
      </c>
      <c r="C84" s="23">
        <v>1.61281865167036E-5</v>
      </c>
      <c r="D84" s="23">
        <v>1.52296378765412E-5</v>
      </c>
      <c r="E84" s="23">
        <v>1.44194180660666E-5</v>
      </c>
      <c r="F84" s="23">
        <v>1.35778012856524E-5</v>
      </c>
      <c r="G84" s="23">
        <v>1.2821342097325001E-5</v>
      </c>
      <c r="H84" s="23">
        <v>1.6950788012135801E-5</v>
      </c>
      <c r="I84" s="23">
        <v>2.2252523875567702E-5</v>
      </c>
      <c r="J84" s="23">
        <v>2.3872156537774999E-5</v>
      </c>
      <c r="K84" s="23">
        <v>2.25421685832987E-5</v>
      </c>
      <c r="L84" s="23">
        <v>6.2223638385488695E-5</v>
      </c>
      <c r="M84" s="23">
        <v>5.8913328258063597E-5</v>
      </c>
      <c r="N84" s="23">
        <v>5.5474739722461505E-5</v>
      </c>
      <c r="O84" s="23">
        <v>5.2384079040347E-5</v>
      </c>
      <c r="P84" s="23">
        <v>4.94656081422632E-5</v>
      </c>
      <c r="Q84" s="23">
        <v>4.7420888569603398E-5</v>
      </c>
      <c r="R84" s="23">
        <v>4.46530781503849E-5</v>
      </c>
      <c r="S84" s="23">
        <v>5.9328267514665596E-5</v>
      </c>
      <c r="T84" s="23">
        <v>5.60229154812373E-5</v>
      </c>
      <c r="U84" s="23">
        <v>7.744755682094499E-5</v>
      </c>
      <c r="V84" s="23">
        <v>7.2927182758417911E-5</v>
      </c>
      <c r="W84" s="23">
        <v>9.3157718219328496E-5</v>
      </c>
    </row>
    <row r="85" spans="1:23">
      <c r="A85" s="27" t="s">
        <v>123</v>
      </c>
      <c r="B85" s="27" t="s">
        <v>69</v>
      </c>
      <c r="C85" s="23">
        <v>0</v>
      </c>
      <c r="D85" s="23">
        <v>0</v>
      </c>
      <c r="E85" s="23">
        <v>7.4766133988014296E-5</v>
      </c>
      <c r="F85" s="23">
        <v>7.5551845885240307E-5</v>
      </c>
      <c r="G85" s="23">
        <v>7.9508752546973493E-5</v>
      </c>
      <c r="H85" s="23">
        <v>8.0656738759015599E-5</v>
      </c>
      <c r="I85" s="23">
        <v>8.1295482934962691E-5</v>
      </c>
      <c r="J85" s="23">
        <v>8.3183474401040796E-5</v>
      </c>
      <c r="K85" s="23">
        <v>8.4561678377685994E-5</v>
      </c>
      <c r="L85" s="23">
        <v>9.5112254002364396E-5</v>
      </c>
      <c r="M85" s="23">
        <v>1.202221530570082E-4</v>
      </c>
      <c r="N85" s="23">
        <v>5.3636023449425598E-4</v>
      </c>
      <c r="O85" s="23">
        <v>5.0647803051286598E-4</v>
      </c>
      <c r="P85" s="23">
        <v>4.7826065188085598E-4</v>
      </c>
      <c r="Q85" s="23">
        <v>785.55496747912605</v>
      </c>
      <c r="R85" s="23">
        <v>739.70455662766813</v>
      </c>
      <c r="S85" s="23">
        <v>2115.5025491973579</v>
      </c>
      <c r="T85" s="23">
        <v>1997.6416888413041</v>
      </c>
      <c r="U85" s="23">
        <v>3273.24726467041</v>
      </c>
      <c r="V85" s="23">
        <v>3082.1979579806998</v>
      </c>
      <c r="W85" s="23">
        <v>4356.1365204252706</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2.1669393616005337E-4</v>
      </c>
      <c r="D87" s="28">
        <v>2.0879706097712842E-4</v>
      </c>
      <c r="E87" s="28">
        <v>4096.357834481727</v>
      </c>
      <c r="F87" s="28">
        <v>-9376.9588049940448</v>
      </c>
      <c r="G87" s="28">
        <v>-5203.5594996191039</v>
      </c>
      <c r="H87" s="28">
        <v>-1412.3826286598205</v>
      </c>
      <c r="I87" s="28">
        <v>1977.7649507508952</v>
      </c>
      <c r="J87" s="28">
        <v>4983.8454155337813</v>
      </c>
      <c r="K87" s="28">
        <v>7653.7883790449569</v>
      </c>
      <c r="L87" s="28">
        <v>10010.765802987184</v>
      </c>
      <c r="M87" s="28">
        <v>12102.48668489967</v>
      </c>
      <c r="N87" s="28">
        <v>13856.899816755247</v>
      </c>
      <c r="O87" s="28">
        <v>15428.139993653125</v>
      </c>
      <c r="P87" s="28">
        <v>16781.288565141291</v>
      </c>
      <c r="Q87" s="28">
        <v>17983.500353025651</v>
      </c>
      <c r="R87" s="28">
        <v>18906.564680438729</v>
      </c>
      <c r="S87" s="28">
        <v>19716.021660100228</v>
      </c>
      <c r="T87" s="28">
        <v>20376.599518827468</v>
      </c>
      <c r="U87" s="28">
        <v>21060.256019754313</v>
      </c>
      <c r="V87" s="28">
        <v>21940.962569690502</v>
      </c>
      <c r="W87" s="28">
        <v>20718.567109893487</v>
      </c>
    </row>
    <row r="89" spans="1:23" collapsed="1"/>
    <row r="90" spans="1:23">
      <c r="A90" s="7" t="s">
        <v>93</v>
      </c>
    </row>
  </sheetData>
  <sheetProtection algorithmName="SHA-512" hashValue="DEh83d4f62i/pAGzAysYd3L8cf8tX/Plb0twkU012AuUuBm4Wv4RE0OahBuQTlo9atsueGWrhbkCllf83xawgA==" saltValue="bTZO0/Hn0r7JI6T/GqcMz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a1q+ALB9iwsnSoM2wv1s2HJpPDBWk6thy6FSqT5Mk4/Hkojco9p2zEDoM9CXljYzj44Z3WaS7nqxJla6qseZuQ==" saltValue="EyUAg+0p30npIh9yQQ+tg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1656600.0697000001</v>
      </c>
      <c r="D6" s="23">
        <v>1511230.8783</v>
      </c>
      <c r="E6" s="23">
        <v>1523166.6820999999</v>
      </c>
      <c r="F6" s="23">
        <v>1463866.75223</v>
      </c>
      <c r="G6" s="23">
        <v>1306181.1211495639</v>
      </c>
      <c r="H6" s="23">
        <v>1191861.1341850767</v>
      </c>
      <c r="I6" s="23">
        <v>1075046.863228424</v>
      </c>
      <c r="J6" s="23">
        <v>1032047.7978915881</v>
      </c>
      <c r="K6" s="23">
        <v>969798.04591695336</v>
      </c>
      <c r="L6" s="23">
        <v>937778.20037945209</v>
      </c>
      <c r="M6" s="23">
        <v>910830.43697911</v>
      </c>
      <c r="N6" s="23">
        <v>722514.83760789875</v>
      </c>
      <c r="O6" s="23">
        <v>708791.09291068371</v>
      </c>
      <c r="P6" s="23">
        <v>678025.22803338757</v>
      </c>
      <c r="Q6" s="23">
        <v>418276.29346000002</v>
      </c>
      <c r="R6" s="23">
        <v>358257.30914999999</v>
      </c>
      <c r="S6" s="23">
        <v>277733.1814</v>
      </c>
      <c r="T6" s="23">
        <v>266016.38115999999</v>
      </c>
      <c r="U6" s="23">
        <v>246305.39565000002</v>
      </c>
      <c r="V6" s="23">
        <v>229923.00084999998</v>
      </c>
      <c r="W6" s="23">
        <v>211240.62307999999</v>
      </c>
    </row>
    <row r="7" spans="1:23">
      <c r="A7" s="27" t="s">
        <v>36</v>
      </c>
      <c r="B7" s="27" t="s">
        <v>67</v>
      </c>
      <c r="C7" s="23">
        <v>218483.78745</v>
      </c>
      <c r="D7" s="23">
        <v>202468.77374</v>
      </c>
      <c r="E7" s="23">
        <v>197154.66804999998</v>
      </c>
      <c r="F7" s="23">
        <v>179262.883</v>
      </c>
      <c r="G7" s="23">
        <v>172991.53745999999</v>
      </c>
      <c r="H7" s="23">
        <v>161503.65299999999</v>
      </c>
      <c r="I7" s="23">
        <v>154237.99769999998</v>
      </c>
      <c r="J7" s="23">
        <v>143603.43897999998</v>
      </c>
      <c r="K7" s="23">
        <v>126460.86493000001</v>
      </c>
      <c r="L7" s="23">
        <v>115115.31555</v>
      </c>
      <c r="M7" s="23">
        <v>99926.592270000008</v>
      </c>
      <c r="N7" s="23">
        <v>85600.09610000001</v>
      </c>
      <c r="O7" s="23">
        <v>78909.134669999985</v>
      </c>
      <c r="P7" s="23">
        <v>74418.713539999997</v>
      </c>
      <c r="Q7" s="23">
        <v>68893.323980000001</v>
      </c>
      <c r="R7" s="23">
        <v>65564.340450000003</v>
      </c>
      <c r="S7" s="23">
        <v>58129.424220000001</v>
      </c>
      <c r="T7" s="23">
        <v>57116.527239999996</v>
      </c>
      <c r="U7" s="23">
        <v>51210.347870000005</v>
      </c>
      <c r="V7" s="23">
        <v>49695.204340000004</v>
      </c>
      <c r="W7" s="23">
        <v>48619.732280000004</v>
      </c>
    </row>
    <row r="8" spans="1:23">
      <c r="A8" s="27" t="s">
        <v>36</v>
      </c>
      <c r="B8" s="27" t="s">
        <v>18</v>
      </c>
      <c r="C8" s="23">
        <v>131206.94052188582</v>
      </c>
      <c r="D8" s="23">
        <v>128150.86509192942</v>
      </c>
      <c r="E8" s="23">
        <v>106958.53816880693</v>
      </c>
      <c r="F8" s="23">
        <v>37951.638944549435</v>
      </c>
      <c r="G8" s="23">
        <v>36530.693521155416</v>
      </c>
      <c r="H8" s="23">
        <v>36124.83712763006</v>
      </c>
      <c r="I8" s="23">
        <v>34482.177330128994</v>
      </c>
      <c r="J8" s="23">
        <v>36257.240162848371</v>
      </c>
      <c r="K8" s="23">
        <v>32813.40957394732</v>
      </c>
      <c r="L8" s="23">
        <v>32816.827048473402</v>
      </c>
      <c r="M8" s="23">
        <v>34590.914409040699</v>
      </c>
      <c r="N8" s="23">
        <v>84037.781673233156</v>
      </c>
      <c r="O8" s="23">
        <v>88816.062405169025</v>
      </c>
      <c r="P8" s="23">
        <v>41966.527099053223</v>
      </c>
      <c r="Q8" s="23">
        <v>97823.423384712209</v>
      </c>
      <c r="R8" s="23">
        <v>52330.042519771247</v>
      </c>
      <c r="S8" s="23">
        <v>78232.290698654921</v>
      </c>
      <c r="T8" s="23">
        <v>80787.892539361885</v>
      </c>
      <c r="U8" s="23">
        <v>71382.107092109509</v>
      </c>
      <c r="V8" s="23">
        <v>80451.510427293935</v>
      </c>
      <c r="W8" s="23">
        <v>78865.929038245173</v>
      </c>
    </row>
    <row r="9" spans="1:23">
      <c r="A9" s="27" t="s">
        <v>36</v>
      </c>
      <c r="B9" s="27" t="s">
        <v>28</v>
      </c>
      <c r="C9" s="23">
        <v>91576.492799999993</v>
      </c>
      <c r="D9" s="23">
        <v>72998.634150000013</v>
      </c>
      <c r="E9" s="23">
        <v>68761.064299999998</v>
      </c>
      <c r="F9" s="23">
        <v>3102.7017379455101</v>
      </c>
      <c r="G9" s="23">
        <v>2920.8684482125204</v>
      </c>
      <c r="H9" s="23">
        <v>2767.4854453392104</v>
      </c>
      <c r="I9" s="23">
        <v>2594.0637234292003</v>
      </c>
      <c r="J9" s="23">
        <v>2466.07645910889</v>
      </c>
      <c r="K9" s="23">
        <v>2318.7237338360301</v>
      </c>
      <c r="L9" s="23">
        <v>2194.02006209621</v>
      </c>
      <c r="M9" s="23">
        <v>2083.5013709397604</v>
      </c>
      <c r="N9" s="23">
        <v>7591.2244027803808</v>
      </c>
      <c r="O9" s="23">
        <v>7901.8428898643597</v>
      </c>
      <c r="P9" s="23">
        <v>5169.0748204544298</v>
      </c>
      <c r="Q9" s="23">
        <v>7227.5657036990397</v>
      </c>
      <c r="R9" s="23">
        <v>5452.5366776322098</v>
      </c>
      <c r="S9" s="23">
        <v>7113.5802167926104</v>
      </c>
      <c r="T9" s="23">
        <v>6769.7236943972703</v>
      </c>
      <c r="U9" s="23">
        <v>5602.24</v>
      </c>
      <c r="V9" s="23">
        <v>5344.77</v>
      </c>
      <c r="W9" s="23">
        <v>5364.8410000000003</v>
      </c>
    </row>
    <row r="10" spans="1:23">
      <c r="A10" s="27" t="s">
        <v>36</v>
      </c>
      <c r="B10" s="27" t="s">
        <v>62</v>
      </c>
      <c r="C10" s="23">
        <v>3114.222859934504</v>
      </c>
      <c r="D10" s="23">
        <v>3384.4488756696692</v>
      </c>
      <c r="E10" s="23">
        <v>8357.6937862255563</v>
      </c>
      <c r="F10" s="23">
        <v>4578.4069111745675</v>
      </c>
      <c r="G10" s="23">
        <v>4001.5421429546172</v>
      </c>
      <c r="H10" s="23">
        <v>5247.608228195455</v>
      </c>
      <c r="I10" s="23">
        <v>3514.3261736601789</v>
      </c>
      <c r="J10" s="23">
        <v>8025.2574470120971</v>
      </c>
      <c r="K10" s="23">
        <v>4091.8829811211026</v>
      </c>
      <c r="L10" s="23">
        <v>4207.9554601900691</v>
      </c>
      <c r="M10" s="23">
        <v>4412.0093165588114</v>
      </c>
      <c r="N10" s="23">
        <v>13483.201714499261</v>
      </c>
      <c r="O10" s="23">
        <v>8207.8587270318076</v>
      </c>
      <c r="P10" s="23">
        <v>6619.2940023509127</v>
      </c>
      <c r="Q10" s="23">
        <v>19404.113155667779</v>
      </c>
      <c r="R10" s="23">
        <v>11991.206854069147</v>
      </c>
      <c r="S10" s="23">
        <v>30368.068998598483</v>
      </c>
      <c r="T10" s="23">
        <v>15474.861830072699</v>
      </c>
      <c r="U10" s="23">
        <v>26750.550129335788</v>
      </c>
      <c r="V10" s="23">
        <v>24905.401910565422</v>
      </c>
      <c r="W10" s="23">
        <v>27818.136885294163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2100981.5133318203</v>
      </c>
      <c r="D17" s="28">
        <v>1918233.6001575992</v>
      </c>
      <c r="E17" s="28">
        <v>1904398.6464050324</v>
      </c>
      <c r="F17" s="28">
        <v>1688762.3828236694</v>
      </c>
      <c r="G17" s="28">
        <v>1522625.7627218866</v>
      </c>
      <c r="H17" s="28">
        <v>1397504.7179862414</v>
      </c>
      <c r="I17" s="28">
        <v>1269875.4281556422</v>
      </c>
      <c r="J17" s="28">
        <v>1222399.8109405572</v>
      </c>
      <c r="K17" s="28">
        <v>1135482.9271358578</v>
      </c>
      <c r="L17" s="28">
        <v>1092112.3185002117</v>
      </c>
      <c r="M17" s="28">
        <v>1051843.4543456493</v>
      </c>
      <c r="N17" s="28">
        <v>913227.14149841154</v>
      </c>
      <c r="O17" s="28">
        <v>892625.99160274887</v>
      </c>
      <c r="P17" s="28">
        <v>806198.8374952462</v>
      </c>
      <c r="Q17" s="28">
        <v>611624.71968407906</v>
      </c>
      <c r="R17" s="28">
        <v>493595.4356514726</v>
      </c>
      <c r="S17" s="28">
        <v>451576.54553404596</v>
      </c>
      <c r="T17" s="28">
        <v>426165.38646383182</v>
      </c>
      <c r="U17" s="28">
        <v>401250.6407414453</v>
      </c>
      <c r="V17" s="28">
        <v>390319.88752785942</v>
      </c>
      <c r="W17" s="28">
        <v>371909.26228353934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861603.64800000004</v>
      </c>
      <c r="D20" s="23">
        <v>750043.18299999996</v>
      </c>
      <c r="E20" s="23">
        <v>763481.12229999993</v>
      </c>
      <c r="F20" s="23">
        <v>764671.18850000005</v>
      </c>
      <c r="G20" s="23">
        <v>648588.58959570236</v>
      </c>
      <c r="H20" s="23">
        <v>589482.12253668334</v>
      </c>
      <c r="I20" s="23">
        <v>539548.90220357489</v>
      </c>
      <c r="J20" s="23">
        <v>560269.88688216184</v>
      </c>
      <c r="K20" s="23">
        <v>533512.86589046638</v>
      </c>
      <c r="L20" s="23">
        <v>526995.37735825696</v>
      </c>
      <c r="M20" s="23">
        <v>520907.75524064858</v>
      </c>
      <c r="N20" s="23">
        <v>329819.929</v>
      </c>
      <c r="O20" s="23">
        <v>327553.32650000002</v>
      </c>
      <c r="P20" s="23">
        <v>318026.71149999998</v>
      </c>
      <c r="Q20" s="23">
        <v>126184.8665</v>
      </c>
      <c r="R20" s="23">
        <v>120644.54949999999</v>
      </c>
      <c r="S20" s="23">
        <v>114448.03750000001</v>
      </c>
      <c r="T20" s="23">
        <v>106275.648</v>
      </c>
      <c r="U20" s="23">
        <v>98942.967799999999</v>
      </c>
      <c r="V20" s="23">
        <v>90336.4424</v>
      </c>
      <c r="W20" s="23">
        <v>87101.210999999996</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1847.1616870563748</v>
      </c>
      <c r="D22" s="23">
        <v>1851.2293722916299</v>
      </c>
      <c r="E22" s="23">
        <v>5499.5892279862201</v>
      </c>
      <c r="F22" s="23">
        <v>3513.33655364283</v>
      </c>
      <c r="G22" s="23">
        <v>3358.6678654257998</v>
      </c>
      <c r="H22" s="23">
        <v>3342.9268342878199</v>
      </c>
      <c r="I22" s="23">
        <v>3162.1103833992597</v>
      </c>
      <c r="J22" s="23">
        <v>3386.1063028141903</v>
      </c>
      <c r="K22" s="23">
        <v>3143.8452881268804</v>
      </c>
      <c r="L22" s="23">
        <v>3115.4535539314302</v>
      </c>
      <c r="M22" s="23">
        <v>2893.5719235938604</v>
      </c>
      <c r="N22" s="23">
        <v>17365.433012641399</v>
      </c>
      <c r="O22" s="23">
        <v>21187.147007425461</v>
      </c>
      <c r="P22" s="23">
        <v>7556.3258339872691</v>
      </c>
      <c r="Q22" s="23">
        <v>25145.030467524379</v>
      </c>
      <c r="R22" s="23">
        <v>13140.184408898142</v>
      </c>
      <c r="S22" s="23">
        <v>29743.5141809915</v>
      </c>
      <c r="T22" s="23">
        <v>32782.38515468657</v>
      </c>
      <c r="U22" s="23">
        <v>31469.112637638798</v>
      </c>
      <c r="V22" s="23">
        <v>36756.420107246304</v>
      </c>
      <c r="W22" s="23">
        <v>35655.493640630295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3.2471441000000002E-4</v>
      </c>
      <c r="D24" s="23">
        <v>4.9642922697200005</v>
      </c>
      <c r="E24" s="23">
        <v>392.47996556504597</v>
      </c>
      <c r="F24" s="23">
        <v>1730.2817206565799</v>
      </c>
      <c r="G24" s="23">
        <v>819.17244026079004</v>
      </c>
      <c r="H24" s="23">
        <v>585.36673416053395</v>
      </c>
      <c r="I24" s="23">
        <v>832.45196503274508</v>
      </c>
      <c r="J24" s="23">
        <v>1967.9563014809503</v>
      </c>
      <c r="K24" s="23">
        <v>1727.4749559381703</v>
      </c>
      <c r="L24" s="23">
        <v>1079.4157135662037</v>
      </c>
      <c r="M24" s="23">
        <v>1273.7509577201101</v>
      </c>
      <c r="N24" s="23">
        <v>4552.3205712731806</v>
      </c>
      <c r="O24" s="23">
        <v>1321.2787341313601</v>
      </c>
      <c r="P24" s="23">
        <v>1366.0816644655602</v>
      </c>
      <c r="Q24" s="23">
        <v>5262.4427199391394</v>
      </c>
      <c r="R24" s="23">
        <v>2062.1791764108502</v>
      </c>
      <c r="S24" s="23">
        <v>5972.90138834141</v>
      </c>
      <c r="T24" s="23">
        <v>2616.4683308666499</v>
      </c>
      <c r="U24" s="23">
        <v>5712.60496298209</v>
      </c>
      <c r="V24" s="23">
        <v>3194.6463970709096</v>
      </c>
      <c r="W24" s="23">
        <v>5393.70878039323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863450.81001177093</v>
      </c>
      <c r="D31" s="28">
        <v>751899.37666456122</v>
      </c>
      <c r="E31" s="28">
        <v>769373.19149355113</v>
      </c>
      <c r="F31" s="28">
        <v>769914.80677429948</v>
      </c>
      <c r="G31" s="28">
        <v>652766.42990138894</v>
      </c>
      <c r="H31" s="28">
        <v>593410.41610513174</v>
      </c>
      <c r="I31" s="28">
        <v>543543.46455200692</v>
      </c>
      <c r="J31" s="28">
        <v>565623.94948645704</v>
      </c>
      <c r="K31" s="28">
        <v>538384.1861345314</v>
      </c>
      <c r="L31" s="28">
        <v>531190.24662575463</v>
      </c>
      <c r="M31" s="28">
        <v>525075.07812196261</v>
      </c>
      <c r="N31" s="28">
        <v>351737.68258391455</v>
      </c>
      <c r="O31" s="28">
        <v>350061.75224155688</v>
      </c>
      <c r="P31" s="28">
        <v>326949.11899845279</v>
      </c>
      <c r="Q31" s="28">
        <v>156592.33968746351</v>
      </c>
      <c r="R31" s="28">
        <v>135846.913085309</v>
      </c>
      <c r="S31" s="28">
        <v>150164.45306933293</v>
      </c>
      <c r="T31" s="28">
        <v>141674.50148555322</v>
      </c>
      <c r="U31" s="28">
        <v>136124.68540062089</v>
      </c>
      <c r="V31" s="28">
        <v>130287.50890431722</v>
      </c>
      <c r="W31" s="28">
        <v>128150.41342102352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794996.42170000006</v>
      </c>
      <c r="D34" s="23">
        <v>761187.6952999999</v>
      </c>
      <c r="E34" s="23">
        <v>759685.55979999981</v>
      </c>
      <c r="F34" s="23">
        <v>699195.56372999994</v>
      </c>
      <c r="G34" s="23">
        <v>657592.53155386157</v>
      </c>
      <c r="H34" s="23">
        <v>602379.01164839347</v>
      </c>
      <c r="I34" s="23">
        <v>535497.96102484898</v>
      </c>
      <c r="J34" s="23">
        <v>471777.91100942623</v>
      </c>
      <c r="K34" s="23">
        <v>436285.18002648698</v>
      </c>
      <c r="L34" s="23">
        <v>410782.82302119513</v>
      </c>
      <c r="M34" s="23">
        <v>389922.68173846143</v>
      </c>
      <c r="N34" s="23">
        <v>392694.9086078988</v>
      </c>
      <c r="O34" s="23">
        <v>381237.76641068369</v>
      </c>
      <c r="P34" s="23">
        <v>359998.51653338753</v>
      </c>
      <c r="Q34" s="23">
        <v>292091.42696000001</v>
      </c>
      <c r="R34" s="23">
        <v>237612.75964999999</v>
      </c>
      <c r="S34" s="23">
        <v>163285.1439</v>
      </c>
      <c r="T34" s="23">
        <v>159740.73316</v>
      </c>
      <c r="U34" s="23">
        <v>147362.42785000001</v>
      </c>
      <c r="V34" s="23">
        <v>139586.55844999998</v>
      </c>
      <c r="W34" s="23">
        <v>124139.41207999998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65233.246182161973</v>
      </c>
      <c r="D36" s="23">
        <v>62062.585082589299</v>
      </c>
      <c r="E36" s="23">
        <v>64747.215745099689</v>
      </c>
      <c r="F36" s="23">
        <v>11456.07370349289</v>
      </c>
      <c r="G36" s="23">
        <v>10418.908965757821</v>
      </c>
      <c r="H36" s="23">
        <v>10070.393574153961</v>
      </c>
      <c r="I36" s="23">
        <v>9514.9642259767297</v>
      </c>
      <c r="J36" s="23">
        <v>11411.285114318858</v>
      </c>
      <c r="K36" s="23">
        <v>8815.785511552529</v>
      </c>
      <c r="L36" s="23">
        <v>9240.5466764450593</v>
      </c>
      <c r="M36" s="23">
        <v>11762.07551052354</v>
      </c>
      <c r="N36" s="23">
        <v>33766.525137659119</v>
      </c>
      <c r="O36" s="23">
        <v>35893.747920640628</v>
      </c>
      <c r="P36" s="23">
        <v>18063.056959526941</v>
      </c>
      <c r="Q36" s="23">
        <v>46429.603527153922</v>
      </c>
      <c r="R36" s="23">
        <v>24738.72383495867</v>
      </c>
      <c r="S36" s="23">
        <v>48488.774949715298</v>
      </c>
      <c r="T36" s="23">
        <v>48005.5059008018</v>
      </c>
      <c r="U36" s="23">
        <v>39912.992891727379</v>
      </c>
      <c r="V36" s="23">
        <v>43695.088846091596</v>
      </c>
      <c r="W36" s="23">
        <v>43210.43386638954</v>
      </c>
    </row>
    <row r="37" spans="1:23">
      <c r="A37" s="27" t="s">
        <v>120</v>
      </c>
      <c r="B37" s="27" t="s">
        <v>28</v>
      </c>
      <c r="C37" s="23">
        <v>1847.5913999999998</v>
      </c>
      <c r="D37" s="23">
        <v>1767.0399</v>
      </c>
      <c r="E37" s="23">
        <v>3314.3715000000002</v>
      </c>
      <c r="F37" s="23">
        <v>3102.7015000000001</v>
      </c>
      <c r="G37" s="23">
        <v>2920.8682000000003</v>
      </c>
      <c r="H37" s="23">
        <v>2767.4852000000001</v>
      </c>
      <c r="I37" s="23">
        <v>2594.0635000000002</v>
      </c>
      <c r="J37" s="23">
        <v>2466.0762</v>
      </c>
      <c r="K37" s="23">
        <v>2318.7235000000001</v>
      </c>
      <c r="L37" s="23">
        <v>2194.0198</v>
      </c>
      <c r="M37" s="23">
        <v>2083.5011</v>
      </c>
      <c r="N37" s="23">
        <v>7591.2240000000002</v>
      </c>
      <c r="O37" s="23">
        <v>7901.8424999999997</v>
      </c>
      <c r="P37" s="23">
        <v>5169.0744999999997</v>
      </c>
      <c r="Q37" s="23">
        <v>7227.5654999999997</v>
      </c>
      <c r="R37" s="23">
        <v>5452.5365000000002</v>
      </c>
      <c r="S37" s="23">
        <v>7113.58</v>
      </c>
      <c r="T37" s="23">
        <v>6769.7235000000001</v>
      </c>
      <c r="U37" s="23">
        <v>5602.24</v>
      </c>
      <c r="V37" s="23">
        <v>5344.77</v>
      </c>
      <c r="W37" s="23">
        <v>5364.8410000000003</v>
      </c>
    </row>
    <row r="38" spans="1:23">
      <c r="A38" s="27" t="s">
        <v>120</v>
      </c>
      <c r="B38" s="27" t="s">
        <v>62</v>
      </c>
      <c r="C38" s="23">
        <v>4.9067423000000003E-4</v>
      </c>
      <c r="D38" s="23">
        <v>4.8250983899999979E-4</v>
      </c>
      <c r="E38" s="23">
        <v>4.87200197E-4</v>
      </c>
      <c r="F38" s="23">
        <v>420.46908404847301</v>
      </c>
      <c r="G38" s="23">
        <v>777.68485993427794</v>
      </c>
      <c r="H38" s="23">
        <v>767.10013511755187</v>
      </c>
      <c r="I38" s="23">
        <v>617.340279832134</v>
      </c>
      <c r="J38" s="23">
        <v>2085.3214976768199</v>
      </c>
      <c r="K38" s="23">
        <v>411.76578394227204</v>
      </c>
      <c r="L38" s="23">
        <v>424.26366107689898</v>
      </c>
      <c r="M38" s="23">
        <v>1080.4732454209911</v>
      </c>
      <c r="N38" s="23">
        <v>1610.701709618641</v>
      </c>
      <c r="O38" s="23">
        <v>1389.4760826062397</v>
      </c>
      <c r="P38" s="23">
        <v>678.77363123902398</v>
      </c>
      <c r="Q38" s="23">
        <v>3641.2813443310902</v>
      </c>
      <c r="R38" s="23">
        <v>2196.5402610110896</v>
      </c>
      <c r="S38" s="23">
        <v>7330.7735280409288</v>
      </c>
      <c r="T38" s="23">
        <v>2761.6478278045861</v>
      </c>
      <c r="U38" s="23">
        <v>8818.82149067932</v>
      </c>
      <c r="V38" s="23">
        <v>5789.1458305813048</v>
      </c>
      <c r="W38" s="23">
        <v>7522.1689532896507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862077.25977283635</v>
      </c>
      <c r="D45" s="28">
        <v>825017.32076509902</v>
      </c>
      <c r="E45" s="28">
        <v>827747.14753229974</v>
      </c>
      <c r="F45" s="28">
        <v>714174.80801754131</v>
      </c>
      <c r="G45" s="28">
        <v>671709.99357955367</v>
      </c>
      <c r="H45" s="28">
        <v>615983.99055766501</v>
      </c>
      <c r="I45" s="28">
        <v>548224.32903065789</v>
      </c>
      <c r="J45" s="28">
        <v>487740.59382142191</v>
      </c>
      <c r="K45" s="28">
        <v>447831.45482198178</v>
      </c>
      <c r="L45" s="28">
        <v>422641.65315871709</v>
      </c>
      <c r="M45" s="28">
        <v>404848.73159440595</v>
      </c>
      <c r="N45" s="28">
        <v>435663.35945517651</v>
      </c>
      <c r="O45" s="28">
        <v>426422.83291393059</v>
      </c>
      <c r="P45" s="28">
        <v>383909.4216241535</v>
      </c>
      <c r="Q45" s="28">
        <v>349389.87733148504</v>
      </c>
      <c r="R45" s="28">
        <v>270000.56024596974</v>
      </c>
      <c r="S45" s="28">
        <v>226218.27237775622</v>
      </c>
      <c r="T45" s="28">
        <v>217277.61038860638</v>
      </c>
      <c r="U45" s="28">
        <v>201696.48223240671</v>
      </c>
      <c r="V45" s="28">
        <v>194415.56312667287</v>
      </c>
      <c r="W45" s="28">
        <v>180236.85589967915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218483.78745</v>
      </c>
      <c r="D49" s="23">
        <v>202468.77374</v>
      </c>
      <c r="E49" s="23">
        <v>197154.66804999998</v>
      </c>
      <c r="F49" s="23">
        <v>179262.883</v>
      </c>
      <c r="G49" s="23">
        <v>172991.53745999999</v>
      </c>
      <c r="H49" s="23">
        <v>161503.65299999999</v>
      </c>
      <c r="I49" s="23">
        <v>154237.99769999998</v>
      </c>
      <c r="J49" s="23">
        <v>143603.43897999998</v>
      </c>
      <c r="K49" s="23">
        <v>126460.86493000001</v>
      </c>
      <c r="L49" s="23">
        <v>115115.31555</v>
      </c>
      <c r="M49" s="23">
        <v>99926.592270000008</v>
      </c>
      <c r="N49" s="23">
        <v>85600.09610000001</v>
      </c>
      <c r="O49" s="23">
        <v>78909.134669999985</v>
      </c>
      <c r="P49" s="23">
        <v>74418.713539999997</v>
      </c>
      <c r="Q49" s="23">
        <v>68893.323980000001</v>
      </c>
      <c r="R49" s="23">
        <v>65564.340450000003</v>
      </c>
      <c r="S49" s="23">
        <v>58129.424220000001</v>
      </c>
      <c r="T49" s="23">
        <v>57116.527239999996</v>
      </c>
      <c r="U49" s="23">
        <v>51210.347870000005</v>
      </c>
      <c r="V49" s="23">
        <v>49695.204340000004</v>
      </c>
      <c r="W49" s="23">
        <v>48619.732280000004</v>
      </c>
    </row>
    <row r="50" spans="1:23">
      <c r="A50" s="27" t="s">
        <v>121</v>
      </c>
      <c r="B50" s="27" t="s">
        <v>18</v>
      </c>
      <c r="C50" s="23">
        <v>1.7743461999999998E-4</v>
      </c>
      <c r="D50" s="23">
        <v>1.7622214999999999E-4</v>
      </c>
      <c r="E50" s="23">
        <v>1.818503E-4</v>
      </c>
      <c r="F50" s="23">
        <v>2.0342171E-4</v>
      </c>
      <c r="G50" s="23">
        <v>2.0420979999999998E-4</v>
      </c>
      <c r="H50" s="23">
        <v>2.1632104999999999E-4</v>
      </c>
      <c r="I50" s="23">
        <v>2.1104664000000002E-4</v>
      </c>
      <c r="J50" s="23">
        <v>2.2317006E-4</v>
      </c>
      <c r="K50" s="23">
        <v>2.4349657999999999E-4</v>
      </c>
      <c r="L50" s="23">
        <v>2.6809335000000002E-4</v>
      </c>
      <c r="M50" s="23">
        <v>3.8850110000000001E-4</v>
      </c>
      <c r="N50" s="23">
        <v>6.3313406999999998E-4</v>
      </c>
      <c r="O50" s="23">
        <v>6.0730880000000004E-4</v>
      </c>
      <c r="P50" s="23">
        <v>5.3688459999999907E-4</v>
      </c>
      <c r="Q50" s="23">
        <v>5.5041319999999901E-4</v>
      </c>
      <c r="R50" s="23">
        <v>5.0625559999999906E-4</v>
      </c>
      <c r="S50" s="23">
        <v>6.3407890000000003E-4</v>
      </c>
      <c r="T50" s="23">
        <v>6.0433819999999904E-4</v>
      </c>
      <c r="U50" s="23">
        <v>6.4269869999999995E-4</v>
      </c>
      <c r="V50" s="23">
        <v>6.0738397E-4</v>
      </c>
      <c r="W50" s="23">
        <v>5.7933959999999999E-4</v>
      </c>
    </row>
    <row r="51" spans="1:23">
      <c r="A51" s="27" t="s">
        <v>121</v>
      </c>
      <c r="B51" s="27" t="s">
        <v>28</v>
      </c>
      <c r="C51" s="23">
        <v>634.54640000000006</v>
      </c>
      <c r="D51" s="23">
        <v>712.19124999999997</v>
      </c>
      <c r="E51" s="23">
        <v>946.22280000000001</v>
      </c>
      <c r="F51" s="23">
        <v>1.0965092000000001E-4</v>
      </c>
      <c r="G51" s="23">
        <v>1.0944525E-4</v>
      </c>
      <c r="H51" s="23">
        <v>1.0771033000000001E-4</v>
      </c>
      <c r="I51" s="23">
        <v>1.0108585E-4</v>
      </c>
      <c r="J51" s="23">
        <v>1.1192129000000001E-4</v>
      </c>
      <c r="K51" s="23">
        <v>1.0643864E-4</v>
      </c>
      <c r="L51" s="23">
        <v>1.2282274999999998E-4</v>
      </c>
      <c r="M51" s="23">
        <v>1.3492415999999998E-4</v>
      </c>
      <c r="N51" s="23">
        <v>1.9291535E-4</v>
      </c>
      <c r="O51" s="23">
        <v>2.0244240999999999E-4</v>
      </c>
      <c r="P51" s="23">
        <v>1.5738610999999999E-4</v>
      </c>
      <c r="Q51" s="23">
        <v>2.0369904000000001E-4</v>
      </c>
      <c r="R51" s="23">
        <v>1.7763221000000002E-4</v>
      </c>
      <c r="S51" s="23">
        <v>2.1679261E-4</v>
      </c>
      <c r="T51" s="23">
        <v>1.9439727000000002E-4</v>
      </c>
      <c r="U51" s="23">
        <v>0</v>
      </c>
      <c r="V51" s="23">
        <v>0</v>
      </c>
      <c r="W51" s="23">
        <v>0</v>
      </c>
    </row>
    <row r="52" spans="1:23">
      <c r="A52" s="27" t="s">
        <v>121</v>
      </c>
      <c r="B52" s="27" t="s">
        <v>62</v>
      </c>
      <c r="C52" s="23">
        <v>834.64887476234605</v>
      </c>
      <c r="D52" s="23">
        <v>714.30326035153303</v>
      </c>
      <c r="E52" s="23">
        <v>1803.9457035001099</v>
      </c>
      <c r="F52" s="23">
        <v>870.2801007086149</v>
      </c>
      <c r="G52" s="23">
        <v>859.20681574373009</v>
      </c>
      <c r="H52" s="23">
        <v>1683.7614890585799</v>
      </c>
      <c r="I52" s="23">
        <v>582.22135081924</v>
      </c>
      <c r="J52" s="23">
        <v>1335.7570312197263</v>
      </c>
      <c r="K52" s="23">
        <v>584.12618772989606</v>
      </c>
      <c r="L52" s="23">
        <v>852.84741342457005</v>
      </c>
      <c r="M52" s="23">
        <v>860.98566183306991</v>
      </c>
      <c r="N52" s="23">
        <v>2820.9599539141532</v>
      </c>
      <c r="O52" s="23">
        <v>3408.7479351246143</v>
      </c>
      <c r="P52" s="23">
        <v>2115.6571863004046</v>
      </c>
      <c r="Q52" s="23">
        <v>5548.2448384281306</v>
      </c>
      <c r="R52" s="23">
        <v>3816.2051940790361</v>
      </c>
      <c r="S52" s="23">
        <v>7143.053549048469</v>
      </c>
      <c r="T52" s="23">
        <v>3090.6608695252403</v>
      </c>
      <c r="U52" s="23">
        <v>3056.8489977203903</v>
      </c>
      <c r="V52" s="23">
        <v>2564.7688787096799</v>
      </c>
      <c r="W52" s="23">
        <v>3274.9616265149002</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219952.98290219696</v>
      </c>
      <c r="D59" s="28">
        <v>203895.26842657369</v>
      </c>
      <c r="E59" s="28">
        <v>199904.83673535037</v>
      </c>
      <c r="F59" s="28">
        <v>180133.16341378127</v>
      </c>
      <c r="G59" s="28">
        <v>173850.74458939876</v>
      </c>
      <c r="H59" s="28">
        <v>163187.41481308997</v>
      </c>
      <c r="I59" s="28">
        <v>154820.2193629517</v>
      </c>
      <c r="J59" s="28">
        <v>144939.19634631104</v>
      </c>
      <c r="K59" s="28">
        <v>127044.99146766514</v>
      </c>
      <c r="L59" s="28">
        <v>115968.16335434068</v>
      </c>
      <c r="M59" s="28">
        <v>100787.57845525834</v>
      </c>
      <c r="N59" s="28">
        <v>88421.05687996358</v>
      </c>
      <c r="O59" s="28">
        <v>82317.883414875803</v>
      </c>
      <c r="P59" s="28">
        <v>76534.371420571115</v>
      </c>
      <c r="Q59" s="28">
        <v>74441.569572540364</v>
      </c>
      <c r="R59" s="28">
        <v>69380.546327966862</v>
      </c>
      <c r="S59" s="28">
        <v>65272.478619919973</v>
      </c>
      <c r="T59" s="28">
        <v>60207.188908260709</v>
      </c>
      <c r="U59" s="28">
        <v>54267.197510419101</v>
      </c>
      <c r="V59" s="28">
        <v>52259.97382609365</v>
      </c>
      <c r="W59" s="28">
        <v>51894.694485854503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64126.532186552329</v>
      </c>
      <c r="D64" s="23">
        <v>64237.050185050743</v>
      </c>
      <c r="E64" s="23">
        <v>36711.732724483285</v>
      </c>
      <c r="F64" s="23">
        <v>22982.228208011431</v>
      </c>
      <c r="G64" s="23">
        <v>22753.116216844141</v>
      </c>
      <c r="H64" s="23">
        <v>22711.516229889079</v>
      </c>
      <c r="I64" s="23">
        <v>21805.102222016598</v>
      </c>
      <c r="J64" s="23">
        <v>21459.848225568861</v>
      </c>
      <c r="K64" s="23">
        <v>20853.778229294989</v>
      </c>
      <c r="L64" s="23">
        <v>20460.82623390765</v>
      </c>
      <c r="M64" s="23">
        <v>19935.266257465501</v>
      </c>
      <c r="N64" s="23">
        <v>32905.822429486332</v>
      </c>
      <c r="O64" s="23">
        <v>31735.166411164049</v>
      </c>
      <c r="P64" s="23">
        <v>16347.143371295961</v>
      </c>
      <c r="Q64" s="23">
        <v>26248.788394787098</v>
      </c>
      <c r="R64" s="23">
        <v>14451.133365389351</v>
      </c>
      <c r="S64" s="23">
        <v>4.6967265000000003E-4</v>
      </c>
      <c r="T64" s="23">
        <v>4.4524681999999998E-4</v>
      </c>
      <c r="U64" s="23">
        <v>4.5609915000000001E-4</v>
      </c>
      <c r="V64" s="23">
        <v>4.2845022999999998E-4</v>
      </c>
      <c r="W64" s="23">
        <v>5.1449029999999993E-4</v>
      </c>
    </row>
    <row r="65" spans="1:23">
      <c r="A65" s="27" t="s">
        <v>122</v>
      </c>
      <c r="B65" s="27" t="s">
        <v>28</v>
      </c>
      <c r="C65" s="23">
        <v>89094.354999999996</v>
      </c>
      <c r="D65" s="23">
        <v>70519.403000000006</v>
      </c>
      <c r="E65" s="23">
        <v>64500.47</v>
      </c>
      <c r="F65" s="23">
        <v>1.2829458999999999E-4</v>
      </c>
      <c r="G65" s="23">
        <v>1.3876726999999999E-4</v>
      </c>
      <c r="H65" s="23">
        <v>1.3762888E-4</v>
      </c>
      <c r="I65" s="23">
        <v>1.2234335E-4</v>
      </c>
      <c r="J65" s="23">
        <v>1.471876E-4</v>
      </c>
      <c r="K65" s="23">
        <v>1.2739739E-4</v>
      </c>
      <c r="L65" s="23">
        <v>1.3927345999999998E-4</v>
      </c>
      <c r="M65" s="23">
        <v>1.3601559999999998E-4</v>
      </c>
      <c r="N65" s="23">
        <v>2.0986503000000001E-4</v>
      </c>
      <c r="O65" s="23">
        <v>1.8742195000000001E-4</v>
      </c>
      <c r="P65" s="23">
        <v>1.6306831999999999E-4</v>
      </c>
      <c r="Q65" s="23">
        <v>0</v>
      </c>
      <c r="R65" s="23">
        <v>0</v>
      </c>
      <c r="S65" s="23">
        <v>0</v>
      </c>
      <c r="T65" s="23">
        <v>0</v>
      </c>
      <c r="U65" s="23">
        <v>0</v>
      </c>
      <c r="V65" s="23">
        <v>0</v>
      </c>
      <c r="W65" s="23">
        <v>0</v>
      </c>
    </row>
    <row r="66" spans="1:23">
      <c r="A66" s="27" t="s">
        <v>122</v>
      </c>
      <c r="B66" s="27" t="s">
        <v>62</v>
      </c>
      <c r="C66" s="23">
        <v>2279.5729289225637</v>
      </c>
      <c r="D66" s="23">
        <v>2665.1806134931694</v>
      </c>
      <c r="E66" s="23">
        <v>6161.2673941388903</v>
      </c>
      <c r="F66" s="23">
        <v>1557.3757692199599</v>
      </c>
      <c r="G66" s="23">
        <v>1545.4778010650589</v>
      </c>
      <c r="H66" s="23">
        <v>2211.379637361224</v>
      </c>
      <c r="I66" s="23">
        <v>1482.3123373995797</v>
      </c>
      <c r="J66" s="23">
        <v>2636.2223749899399</v>
      </c>
      <c r="K66" s="23">
        <v>1368.51581195994</v>
      </c>
      <c r="L66" s="23">
        <v>1846.4571935203658</v>
      </c>
      <c r="M66" s="23">
        <v>1166.3643833294398</v>
      </c>
      <c r="N66" s="23">
        <v>4467.8726438150497</v>
      </c>
      <c r="O66" s="23">
        <v>2062.121832225454</v>
      </c>
      <c r="P66" s="23">
        <v>2434.9265446263898</v>
      </c>
      <c r="Q66" s="23">
        <v>4913.6972704355294</v>
      </c>
      <c r="R66" s="23">
        <v>3879.8459527243504</v>
      </c>
      <c r="S66" s="23">
        <v>9863.8718919395324</v>
      </c>
      <c r="T66" s="23">
        <v>7006.0844341887832</v>
      </c>
      <c r="U66" s="23">
        <v>9153.980348090301</v>
      </c>
      <c r="V66" s="23">
        <v>13356.840601100688</v>
      </c>
      <c r="W66" s="23">
        <v>11604.588462278762</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155500.46011547491</v>
      </c>
      <c r="D73" s="28">
        <v>137421.63379854392</v>
      </c>
      <c r="E73" s="28">
        <v>107373.47011862218</v>
      </c>
      <c r="F73" s="28">
        <v>24539.604105525981</v>
      </c>
      <c r="G73" s="28">
        <v>24298.59415667647</v>
      </c>
      <c r="H73" s="28">
        <v>24922.896004879181</v>
      </c>
      <c r="I73" s="28">
        <v>23287.414681759528</v>
      </c>
      <c r="J73" s="28">
        <v>24096.070747746398</v>
      </c>
      <c r="K73" s="28">
        <v>22222.294168652319</v>
      </c>
      <c r="L73" s="28">
        <v>22307.283566701473</v>
      </c>
      <c r="M73" s="28">
        <v>21101.63077681054</v>
      </c>
      <c r="N73" s="28">
        <v>37373.695283166409</v>
      </c>
      <c r="O73" s="28">
        <v>33797.288430811452</v>
      </c>
      <c r="P73" s="28">
        <v>18782.07007899067</v>
      </c>
      <c r="Q73" s="28">
        <v>31162.485665222626</v>
      </c>
      <c r="R73" s="28">
        <v>18330.979318113699</v>
      </c>
      <c r="S73" s="28">
        <v>9863.8723616121824</v>
      </c>
      <c r="T73" s="28">
        <v>7006.0848794356034</v>
      </c>
      <c r="U73" s="28">
        <v>9153.9808041894503</v>
      </c>
      <c r="V73" s="28">
        <v>13356.841029550918</v>
      </c>
      <c r="W73" s="28">
        <v>11604.588976769062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2.8868052999999998E-4</v>
      </c>
      <c r="D78" s="23">
        <v>2.7577558599999996E-4</v>
      </c>
      <c r="E78" s="23">
        <v>2.8938744999999999E-4</v>
      </c>
      <c r="F78" s="23">
        <v>2.7598057399999998E-4</v>
      </c>
      <c r="G78" s="23">
        <v>2.6891786000000001E-4</v>
      </c>
      <c r="H78" s="23">
        <v>2.7297815E-4</v>
      </c>
      <c r="I78" s="23">
        <v>2.8768976400000003E-4</v>
      </c>
      <c r="J78" s="23">
        <v>2.9697640000000004E-4</v>
      </c>
      <c r="K78" s="23">
        <v>3.0147634399999999E-4</v>
      </c>
      <c r="L78" s="23">
        <v>3.1609591000000001E-4</v>
      </c>
      <c r="M78" s="23">
        <v>3.2895670000000001E-4</v>
      </c>
      <c r="N78" s="23">
        <v>4.6031224000000006E-4</v>
      </c>
      <c r="O78" s="23">
        <v>4.5863008000000002E-4</v>
      </c>
      <c r="P78" s="23">
        <v>3.9735845000000004E-4</v>
      </c>
      <c r="Q78" s="23">
        <v>4.4483361E-4</v>
      </c>
      <c r="R78" s="23">
        <v>4.0426947999999994E-4</v>
      </c>
      <c r="S78" s="23">
        <v>4.6419656000000004E-4</v>
      </c>
      <c r="T78" s="23">
        <v>4.3428849999999997E-4</v>
      </c>
      <c r="U78" s="23">
        <v>4.6394548000000004E-4</v>
      </c>
      <c r="V78" s="23">
        <v>4.3812180999999999E-4</v>
      </c>
      <c r="W78" s="23">
        <v>4.3739545000000003E-4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2.4086095399999998E-4</v>
      </c>
      <c r="D80" s="23">
        <v>2.2704540800000002E-4</v>
      </c>
      <c r="E80" s="23">
        <v>2.3582131400000001E-4</v>
      </c>
      <c r="F80" s="23">
        <v>2.3654093999999999E-4</v>
      </c>
      <c r="G80" s="23">
        <v>2.2595075999999996E-4</v>
      </c>
      <c r="H80" s="23">
        <v>2.3249756500000001E-4</v>
      </c>
      <c r="I80" s="23">
        <v>2.4057647999999997E-4</v>
      </c>
      <c r="J80" s="23">
        <v>2.4164465999999997E-4</v>
      </c>
      <c r="K80" s="23">
        <v>2.41550824E-4</v>
      </c>
      <c r="L80" s="23">
        <v>4.9714786020299995</v>
      </c>
      <c r="M80" s="23">
        <v>30.435068255199901</v>
      </c>
      <c r="N80" s="23">
        <v>31.346835878236</v>
      </c>
      <c r="O80" s="23">
        <v>26.234142944140004</v>
      </c>
      <c r="P80" s="23">
        <v>23.854975719534</v>
      </c>
      <c r="Q80" s="23">
        <v>38.446982533889901</v>
      </c>
      <c r="R80" s="23">
        <v>36.43626984382</v>
      </c>
      <c r="S80" s="23">
        <v>57.468641228139994</v>
      </c>
      <c r="T80" s="23">
        <v>3.6768743999999998E-4</v>
      </c>
      <c r="U80" s="23">
        <v>8.2943298636900007</v>
      </c>
      <c r="V80" s="23">
        <v>2.0310284000000001E-4</v>
      </c>
      <c r="W80" s="23">
        <v>22.709062817620001</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5.2954148399999993E-4</v>
      </c>
      <c r="D87" s="28">
        <v>5.02820994E-4</v>
      </c>
      <c r="E87" s="28">
        <v>5.2520876399999997E-4</v>
      </c>
      <c r="F87" s="28">
        <v>5.1252151399999995E-4</v>
      </c>
      <c r="G87" s="28">
        <v>4.9486862E-4</v>
      </c>
      <c r="H87" s="28">
        <v>5.0547571499999998E-4</v>
      </c>
      <c r="I87" s="28">
        <v>5.28266244E-4</v>
      </c>
      <c r="J87" s="28">
        <v>5.3862105999999996E-4</v>
      </c>
      <c r="K87" s="28">
        <v>5.4302716799999994E-4</v>
      </c>
      <c r="L87" s="28">
        <v>4.9717946979399992</v>
      </c>
      <c r="M87" s="28">
        <v>30.4353972118999</v>
      </c>
      <c r="N87" s="28">
        <v>31.347296190476001</v>
      </c>
      <c r="O87" s="28">
        <v>26.234601574220004</v>
      </c>
      <c r="P87" s="28">
        <v>23.855373077984002</v>
      </c>
      <c r="Q87" s="28">
        <v>38.447427367499898</v>
      </c>
      <c r="R87" s="28">
        <v>36.4366741133</v>
      </c>
      <c r="S87" s="28">
        <v>57.469105424699997</v>
      </c>
      <c r="T87" s="28">
        <v>8.0197593999999995E-4</v>
      </c>
      <c r="U87" s="28">
        <v>8.2947938091700006</v>
      </c>
      <c r="V87" s="28">
        <v>6.4122465000000003E-4</v>
      </c>
      <c r="W87" s="28">
        <v>22.709500213070001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TWqjqwMmfWabG1S+/zu5eqMk9Hn1M7TFuGl9IqST99F+UJj6zmkvy/KWIuH4WQ/jtpHA2H8q/bn9171pPbJBBA==" saltValue="diWRg7pOTrAvm8QRPq8ZB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3.7779709655835899E-4</v>
      </c>
      <c r="D8" s="23">
        <v>3.567489106995049E-4</v>
      </c>
      <c r="E8" s="23">
        <v>3.5370337788576199E-4</v>
      </c>
      <c r="F8" s="23">
        <v>3.74533568621825E-4</v>
      </c>
      <c r="G8" s="23">
        <v>3.536672034894653E-4</v>
      </c>
      <c r="H8" s="23">
        <v>3.3396336484422162E-4</v>
      </c>
      <c r="I8" s="23">
        <v>3.1619644639461477E-4</v>
      </c>
      <c r="J8" s="23">
        <v>3.0620556080010409E-4</v>
      </c>
      <c r="K8" s="23">
        <v>3.1405681010731571E-4</v>
      </c>
      <c r="L8" s="23">
        <v>3.0754153021371071E-4</v>
      </c>
      <c r="M8" s="23">
        <v>3.4840312852679295E-4</v>
      </c>
      <c r="N8" s="23">
        <v>5.7677032743988044E-4</v>
      </c>
      <c r="O8" s="23">
        <v>5.5353987921337607E-4</v>
      </c>
      <c r="P8" s="23">
        <v>5.2270054676718065E-4</v>
      </c>
      <c r="Q8" s="23">
        <v>5.8724149061138893E-4</v>
      </c>
      <c r="R8" s="23">
        <v>6.0609660005245887E-4</v>
      </c>
      <c r="S8" s="23">
        <v>7.7629245269888265E-4</v>
      </c>
      <c r="T8" s="23">
        <v>7.330429201479955E-4</v>
      </c>
      <c r="U8" s="23">
        <v>7.6161786180140804E-4</v>
      </c>
      <c r="V8" s="23">
        <v>7.1716458568316869E-4</v>
      </c>
      <c r="W8" s="23">
        <v>7.6722693968269665E-4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3.8857261671385984E-4</v>
      </c>
      <c r="D10" s="23">
        <v>3.669240949788834E-4</v>
      </c>
      <c r="E10" s="23">
        <v>3.4740365903008862E-4</v>
      </c>
      <c r="F10" s="23">
        <v>3.4552626342741755E-4</v>
      </c>
      <c r="G10" s="23">
        <v>3.262759804633919E-4</v>
      </c>
      <c r="H10" s="23">
        <v>3.4949891082679491E-4</v>
      </c>
      <c r="I10" s="23">
        <v>3.309054981936982E-4</v>
      </c>
      <c r="J10" s="23">
        <v>3.4787811977304319E-4</v>
      </c>
      <c r="K10" s="23">
        <v>3.6861756854234039E-4</v>
      </c>
      <c r="L10" s="23">
        <v>3.4808080115000703E-4</v>
      </c>
      <c r="M10" s="23">
        <v>3.5611923019954807E-4</v>
      </c>
      <c r="N10" s="23">
        <v>5.8224390352177842E-4</v>
      </c>
      <c r="O10" s="23">
        <v>5.9199508838832758E-4</v>
      </c>
      <c r="P10" s="23">
        <v>5.6653492582901333E-4</v>
      </c>
      <c r="Q10" s="23">
        <v>6.0540345581529828E-4</v>
      </c>
      <c r="R10" s="23">
        <v>2.4291599672250689E-3</v>
      </c>
      <c r="S10" s="23">
        <v>2.4159661577115438E-3</v>
      </c>
      <c r="T10" s="23">
        <v>2.2813655872480276E-3</v>
      </c>
      <c r="U10" s="23">
        <v>2.3255172849682756E-3</v>
      </c>
      <c r="V10" s="23">
        <v>2.1897840423918463E-3</v>
      </c>
      <c r="W10" s="23">
        <v>2.6966922810479437E-3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6.9043119840178331E-3</v>
      </c>
      <c r="D12" s="23">
        <v>6.626241537462575E-3</v>
      </c>
      <c r="E12" s="23">
        <v>16501.740783532121</v>
      </c>
      <c r="F12" s="23">
        <v>30993.306904283891</v>
      </c>
      <c r="G12" s="23">
        <v>73407.444287527193</v>
      </c>
      <c r="H12" s="23">
        <v>122576.40030538898</v>
      </c>
      <c r="I12" s="23">
        <v>188435.29014469858</v>
      </c>
      <c r="J12" s="23">
        <v>273719.82726834971</v>
      </c>
      <c r="K12" s="23">
        <v>318169.56335261045</v>
      </c>
      <c r="L12" s="23">
        <v>310815.32782063587</v>
      </c>
      <c r="M12" s="23">
        <v>304052.41550560336</v>
      </c>
      <c r="N12" s="23">
        <v>407884.45085862419</v>
      </c>
      <c r="O12" s="23">
        <v>412704.83337263518</v>
      </c>
      <c r="P12" s="23">
        <v>425482.93227229215</v>
      </c>
      <c r="Q12" s="23">
        <v>627472.08827043325</v>
      </c>
      <c r="R12" s="23">
        <v>689158.6893579528</v>
      </c>
      <c r="S12" s="23">
        <v>825057.72746433446</v>
      </c>
      <c r="T12" s="23">
        <v>808029.58496918785</v>
      </c>
      <c r="U12" s="23">
        <v>795607.22636649408</v>
      </c>
      <c r="V12" s="23">
        <v>766404.10650131968</v>
      </c>
      <c r="W12" s="23">
        <v>772085.4897770508</v>
      </c>
    </row>
    <row r="13" spans="1:23">
      <c r="A13" s="27" t="s">
        <v>36</v>
      </c>
      <c r="B13" s="27" t="s">
        <v>64</v>
      </c>
      <c r="C13" s="23">
        <v>1.0188812790408166E-3</v>
      </c>
      <c r="D13" s="23">
        <v>1.4634977963256775E-3</v>
      </c>
      <c r="E13" s="23">
        <v>1.407422907596708E-3</v>
      </c>
      <c r="F13" s="23">
        <v>1.3713521983681281E-3</v>
      </c>
      <c r="G13" s="23">
        <v>2.5171667085377596E-3</v>
      </c>
      <c r="H13" s="23">
        <v>1862.1012878637671</v>
      </c>
      <c r="I13" s="23">
        <v>22099.352792461912</v>
      </c>
      <c r="J13" s="23">
        <v>33823.178916499317</v>
      </c>
      <c r="K13" s="23">
        <v>40970.208323504739</v>
      </c>
      <c r="L13" s="23">
        <v>38687.637960448701</v>
      </c>
      <c r="M13" s="23">
        <v>40218.975315529467</v>
      </c>
      <c r="N13" s="23">
        <v>112813.1698153441</v>
      </c>
      <c r="O13" s="23">
        <v>118229.12340146313</v>
      </c>
      <c r="P13" s="23">
        <v>111642.2316917248</v>
      </c>
      <c r="Q13" s="23">
        <v>157429.40192217226</v>
      </c>
      <c r="R13" s="23">
        <v>177504.20681103261</v>
      </c>
      <c r="S13" s="23">
        <v>212285.35854872194</v>
      </c>
      <c r="T13" s="23">
        <v>213753.06525235533</v>
      </c>
      <c r="U13" s="23">
        <v>218131.79575107206</v>
      </c>
      <c r="V13" s="23">
        <v>210238.26494623214</v>
      </c>
      <c r="W13" s="23">
        <v>224116.61167067976</v>
      </c>
    </row>
    <row r="14" spans="1:23">
      <c r="A14" s="27" t="s">
        <v>36</v>
      </c>
      <c r="B14" s="27" t="s">
        <v>32</v>
      </c>
      <c r="C14" s="23">
        <v>2.519596260101288E-3</v>
      </c>
      <c r="D14" s="23">
        <v>2.3792221522666791E-3</v>
      </c>
      <c r="E14" s="23">
        <v>2.252647053310726E-3</v>
      </c>
      <c r="F14" s="23">
        <v>2.1211670205014774E-3</v>
      </c>
      <c r="G14" s="23">
        <v>2.0029905758122322E-3</v>
      </c>
      <c r="H14" s="23">
        <v>2.6040528112042157E-3</v>
      </c>
      <c r="I14" s="23">
        <v>2.9212645954604351E-3</v>
      </c>
      <c r="J14" s="23">
        <v>3.4017511502757621E-3</v>
      </c>
      <c r="K14" s="23">
        <v>3.6797846452843162E-3</v>
      </c>
      <c r="L14" s="23">
        <v>8.2724420848072199E-3</v>
      </c>
      <c r="M14" s="23">
        <v>16609.448116387463</v>
      </c>
      <c r="N14" s="23">
        <v>23996.224621138765</v>
      </c>
      <c r="O14" s="23">
        <v>49437.641424469854</v>
      </c>
      <c r="P14" s="23">
        <v>46683.325219806015</v>
      </c>
      <c r="Q14" s="23">
        <v>113422.55249999758</v>
      </c>
      <c r="R14" s="23">
        <v>152860.97387944994</v>
      </c>
      <c r="S14" s="23">
        <v>144344.64062216261</v>
      </c>
      <c r="T14" s="23">
        <v>136302.77637859384</v>
      </c>
      <c r="U14" s="23">
        <v>160371.01241649839</v>
      </c>
      <c r="V14" s="23">
        <v>151010.6503338679</v>
      </c>
      <c r="W14" s="23">
        <v>153711.0395059748</v>
      </c>
    </row>
    <row r="15" spans="1:23">
      <c r="A15" s="27" t="s">
        <v>36</v>
      </c>
      <c r="B15" s="27" t="s">
        <v>69</v>
      </c>
      <c r="C15" s="23">
        <v>0</v>
      </c>
      <c r="D15" s="23">
        <v>0</v>
      </c>
      <c r="E15" s="23">
        <v>2.75038781515599E-3</v>
      </c>
      <c r="F15" s="23">
        <v>2.9471727811589072E-3</v>
      </c>
      <c r="G15" s="23">
        <v>2.9100335564278459E-3</v>
      </c>
      <c r="H15" s="23">
        <v>2.9940157604011475E-3</v>
      </c>
      <c r="I15" s="23">
        <v>2.9189578569677231E-3</v>
      </c>
      <c r="J15" s="23">
        <v>3.1080696037330329E-3</v>
      </c>
      <c r="K15" s="23">
        <v>3.4112381705352049E-3</v>
      </c>
      <c r="L15" s="23">
        <v>3.6111872533381084E-3</v>
      </c>
      <c r="M15" s="23">
        <v>2051.9608316573399</v>
      </c>
      <c r="N15" s="23">
        <v>41052.02596456655</v>
      </c>
      <c r="O15" s="23">
        <v>38764.897026159677</v>
      </c>
      <c r="P15" s="23">
        <v>36605.190758327313</v>
      </c>
      <c r="Q15" s="23">
        <v>42567.851873812026</v>
      </c>
      <c r="R15" s="23">
        <v>93282.993018381268</v>
      </c>
      <c r="S15" s="23">
        <v>149948.61069847029</v>
      </c>
      <c r="T15" s="23">
        <v>141594.53318964306</v>
      </c>
      <c r="U15" s="23">
        <v>165067.40599808062</v>
      </c>
      <c r="V15" s="23">
        <v>155432.93266837375</v>
      </c>
      <c r="W15" s="23">
        <v>175446.17578607672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8.6895629763308682E-3</v>
      </c>
      <c r="D17" s="28">
        <v>8.8134123394666419E-3</v>
      </c>
      <c r="E17" s="28">
        <v>16501.742892062066</v>
      </c>
      <c r="F17" s="28">
        <v>30993.308995695923</v>
      </c>
      <c r="G17" s="28">
        <v>73407.447484637087</v>
      </c>
      <c r="H17" s="28">
        <v>124438.50227671502</v>
      </c>
      <c r="I17" s="28">
        <v>210534.64358426246</v>
      </c>
      <c r="J17" s="28">
        <v>307543.00683893269</v>
      </c>
      <c r="K17" s="28">
        <v>359139.77235878957</v>
      </c>
      <c r="L17" s="28">
        <v>349502.96643670689</v>
      </c>
      <c r="M17" s="28">
        <v>344271.39152565517</v>
      </c>
      <c r="N17" s="28">
        <v>520697.62183298252</v>
      </c>
      <c r="O17" s="28">
        <v>530933.95791963325</v>
      </c>
      <c r="P17" s="28">
        <v>537125.16505325236</v>
      </c>
      <c r="Q17" s="28">
        <v>784901.49138525047</v>
      </c>
      <c r="R17" s="28">
        <v>866662.89920424193</v>
      </c>
      <c r="S17" s="28">
        <v>1037343.0892053151</v>
      </c>
      <c r="T17" s="28">
        <v>1021782.6532359517</v>
      </c>
      <c r="U17" s="28">
        <v>1013739.0252047013</v>
      </c>
      <c r="V17" s="28">
        <v>976642.37435450056</v>
      </c>
      <c r="W17" s="28">
        <v>996202.10491164983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7.7301761614115793E-5</v>
      </c>
      <c r="D22" s="23">
        <v>7.2995053435326505E-5</v>
      </c>
      <c r="E22" s="23">
        <v>6.9111701852092011E-5</v>
      </c>
      <c r="F22" s="23">
        <v>8.09568915827537E-5</v>
      </c>
      <c r="G22" s="23">
        <v>7.6446545378105991E-5</v>
      </c>
      <c r="H22" s="23">
        <v>7.218748380763899E-5</v>
      </c>
      <c r="I22" s="23">
        <v>6.8347095091676491E-5</v>
      </c>
      <c r="J22" s="23">
        <v>6.4357886799208604E-5</v>
      </c>
      <c r="K22" s="23">
        <v>7.5988995545370701E-5</v>
      </c>
      <c r="L22" s="23">
        <v>7.1755425419932903E-5</v>
      </c>
      <c r="M22" s="23">
        <v>6.7938022297445302E-5</v>
      </c>
      <c r="N22" s="23">
        <v>1.15461768065746E-4</v>
      </c>
      <c r="O22" s="23">
        <v>1.09029053849626E-4</v>
      </c>
      <c r="P22" s="23">
        <v>1.0295472503569999E-4</v>
      </c>
      <c r="Q22" s="23">
        <v>1.3328958025041199E-4</v>
      </c>
      <c r="R22" s="23">
        <v>1.5416394845554099E-4</v>
      </c>
      <c r="S22" s="23">
        <v>2.0407180264721701E-4</v>
      </c>
      <c r="T22" s="23">
        <v>1.9270236315231502E-4</v>
      </c>
      <c r="U22" s="23">
        <v>1.8849440888150202E-4</v>
      </c>
      <c r="V22" s="23">
        <v>1.7749257393906201E-4</v>
      </c>
      <c r="W22" s="23">
        <v>1.88665046144707E-4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7.7289735845794411E-5</v>
      </c>
      <c r="D24" s="23">
        <v>7.29836976578786E-5</v>
      </c>
      <c r="E24" s="23">
        <v>6.9100950204297406E-5</v>
      </c>
      <c r="F24" s="23">
        <v>8.3467221905627302E-5</v>
      </c>
      <c r="G24" s="23">
        <v>7.8817017825722494E-5</v>
      </c>
      <c r="H24" s="23">
        <v>7.4425890272998801E-5</v>
      </c>
      <c r="I24" s="23">
        <v>7.0466417881059792E-5</v>
      </c>
      <c r="J24" s="23">
        <v>7.8939421708675288E-5</v>
      </c>
      <c r="K24" s="23">
        <v>1.14662235233987E-4</v>
      </c>
      <c r="L24" s="23">
        <v>1.08274065340194E-4</v>
      </c>
      <c r="M24" s="23">
        <v>1.0251386319944699E-4</v>
      </c>
      <c r="N24" s="23">
        <v>1.5724654065990001E-4</v>
      </c>
      <c r="O24" s="23">
        <v>1.7077724444648201E-4</v>
      </c>
      <c r="P24" s="23">
        <v>1.6126274257678E-4</v>
      </c>
      <c r="Q24" s="23">
        <v>1.66956309298469E-4</v>
      </c>
      <c r="R24" s="23">
        <v>1.43433115486559E-3</v>
      </c>
      <c r="S24" s="23">
        <v>1.3544203535233398E-3</v>
      </c>
      <c r="T24" s="23">
        <v>1.2789616176260099E-3</v>
      </c>
      <c r="U24" s="23">
        <v>1.2109206012973599E-3</v>
      </c>
      <c r="V24" s="23">
        <v>1.1402429156146501E-3</v>
      </c>
      <c r="W24" s="23">
        <v>1.0767166338334099E-3</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1.2563388269721282E-3</v>
      </c>
      <c r="D26" s="23">
        <v>1.216080473857055E-3</v>
      </c>
      <c r="E26" s="23">
        <v>1.2485777556301033E-3</v>
      </c>
      <c r="F26" s="23">
        <v>1.6014141905449585E-3</v>
      </c>
      <c r="G26" s="23">
        <v>1.7188981437404071E-3</v>
      </c>
      <c r="H26" s="23">
        <v>1.6552485157101478E-3</v>
      </c>
      <c r="I26" s="23">
        <v>1.5671889604167929E-3</v>
      </c>
      <c r="J26" s="23">
        <v>1.7830861654428876E-3</v>
      </c>
      <c r="K26" s="23">
        <v>2.2274186661889839E-3</v>
      </c>
      <c r="L26" s="23">
        <v>2.1976184218771341E-3</v>
      </c>
      <c r="M26" s="23">
        <v>2.5087220446678663E-3</v>
      </c>
      <c r="N26" s="23">
        <v>41588.878375959575</v>
      </c>
      <c r="O26" s="23">
        <v>46889.952970265898</v>
      </c>
      <c r="P26" s="23">
        <v>72153.851158981488</v>
      </c>
      <c r="Q26" s="23">
        <v>200486.6127428163</v>
      </c>
      <c r="R26" s="23">
        <v>188784.83000515201</v>
      </c>
      <c r="S26" s="23">
        <v>223344.41192035042</v>
      </c>
      <c r="T26" s="23">
        <v>210901.23889095377</v>
      </c>
      <c r="U26" s="23">
        <v>199681.25094085961</v>
      </c>
      <c r="V26" s="23">
        <v>188026.4747486329</v>
      </c>
      <c r="W26" s="23">
        <v>208671.53294455999</v>
      </c>
    </row>
    <row r="27" spans="1:23">
      <c r="A27" s="27" t="s">
        <v>119</v>
      </c>
      <c r="B27" s="27" t="s">
        <v>64</v>
      </c>
      <c r="C27" s="23">
        <v>2.2591217128413931E-4</v>
      </c>
      <c r="D27" s="23">
        <v>3.128604740652354E-4</v>
      </c>
      <c r="E27" s="23">
        <v>2.9621623366654621E-4</v>
      </c>
      <c r="F27" s="23">
        <v>2.9849895869164946E-4</v>
      </c>
      <c r="G27" s="23">
        <v>5.7638982886163901E-4</v>
      </c>
      <c r="H27" s="23">
        <v>7.8633530181141558E-4</v>
      </c>
      <c r="I27" s="23">
        <v>7.4450210496407006E-4</v>
      </c>
      <c r="J27" s="23">
        <v>7.0104782257066891E-4</v>
      </c>
      <c r="K27" s="23">
        <v>8.3935680870220685E-4</v>
      </c>
      <c r="L27" s="23">
        <v>9.2869023703829082E-4</v>
      </c>
      <c r="M27" s="23">
        <v>3589.527377090566</v>
      </c>
      <c r="N27" s="23">
        <v>69199.148099299622</v>
      </c>
      <c r="O27" s="23">
        <v>77044.96684769039</v>
      </c>
      <c r="P27" s="23">
        <v>72752.565459557954</v>
      </c>
      <c r="Q27" s="23">
        <v>108351.56137119218</v>
      </c>
      <c r="R27" s="23">
        <v>107643.20893326218</v>
      </c>
      <c r="S27" s="23">
        <v>146316.52198536164</v>
      </c>
      <c r="T27" s="23">
        <v>138485.95299508006</v>
      </c>
      <c r="U27" s="23">
        <v>146868.90906517406</v>
      </c>
      <c r="V27" s="23">
        <v>138360.06134300557</v>
      </c>
      <c r="W27" s="23">
        <v>140111.5392566846</v>
      </c>
    </row>
    <row r="28" spans="1:23">
      <c r="A28" s="27" t="s">
        <v>119</v>
      </c>
      <c r="B28" s="27" t="s">
        <v>32</v>
      </c>
      <c r="C28" s="23">
        <v>4.9796292946046304E-4</v>
      </c>
      <c r="D28" s="23">
        <v>4.7021995211737498E-4</v>
      </c>
      <c r="E28" s="23">
        <v>4.4520415570945297E-4</v>
      </c>
      <c r="F28" s="23">
        <v>4.1921896778866302E-4</v>
      </c>
      <c r="G28" s="23">
        <v>3.9586304782539402E-4</v>
      </c>
      <c r="H28" s="23">
        <v>4.5015365281428897E-4</v>
      </c>
      <c r="I28" s="23">
        <v>5.4318903532952405E-4</v>
      </c>
      <c r="J28" s="23">
        <v>7.3537423498255708E-4</v>
      </c>
      <c r="K28" s="23">
        <v>1.16195941922883E-3</v>
      </c>
      <c r="L28" s="23">
        <v>1.2651771916088398E-3</v>
      </c>
      <c r="M28" s="23">
        <v>1.7989636426076401E-3</v>
      </c>
      <c r="N28" s="23">
        <v>5474.5579527826194</v>
      </c>
      <c r="O28" s="23">
        <v>25915.506571447102</v>
      </c>
      <c r="P28" s="23">
        <v>24471.677585170299</v>
      </c>
      <c r="Q28" s="23">
        <v>60021.7393157521</v>
      </c>
      <c r="R28" s="23">
        <v>78093.867357124807</v>
      </c>
      <c r="S28" s="23">
        <v>73743.028575200398</v>
      </c>
      <c r="T28" s="23">
        <v>69634.5877400272</v>
      </c>
      <c r="U28" s="23">
        <v>79073.82602481819</v>
      </c>
      <c r="V28" s="23">
        <v>74458.531570242005</v>
      </c>
      <c r="W28" s="23">
        <v>70310.227592036201</v>
      </c>
    </row>
    <row r="29" spans="1:23">
      <c r="A29" s="27" t="s">
        <v>119</v>
      </c>
      <c r="B29" s="27" t="s">
        <v>69</v>
      </c>
      <c r="C29" s="23">
        <v>0</v>
      </c>
      <c r="D29" s="23">
        <v>0</v>
      </c>
      <c r="E29" s="23">
        <v>7.3593175753328794E-4</v>
      </c>
      <c r="F29" s="23">
        <v>8.5948052352109489E-4</v>
      </c>
      <c r="G29" s="23">
        <v>8.1159633921704002E-4</v>
      </c>
      <c r="H29" s="23">
        <v>7.6637992345888702E-4</v>
      </c>
      <c r="I29" s="23">
        <v>7.6184506578162096E-4</v>
      </c>
      <c r="J29" s="23">
        <v>8.3568263807682003E-4</v>
      </c>
      <c r="K29" s="23">
        <v>1.1144047170951619E-3</v>
      </c>
      <c r="L29" s="23">
        <v>1.05231795724157E-3</v>
      </c>
      <c r="M29" s="23">
        <v>9.9633442941333495E-4</v>
      </c>
      <c r="N29" s="23">
        <v>3.1727450840327797E-3</v>
      </c>
      <c r="O29" s="23">
        <v>2.9959821368851099E-3</v>
      </c>
      <c r="P29" s="23">
        <v>2.8290671726849399E-3</v>
      </c>
      <c r="Q29" s="23">
        <v>6.0408849225781292E-3</v>
      </c>
      <c r="R29" s="23">
        <v>53199.685505434201</v>
      </c>
      <c r="S29" s="23">
        <v>66765.866331486803</v>
      </c>
      <c r="T29" s="23">
        <v>63046.143823361403</v>
      </c>
      <c r="U29" s="23">
        <v>59692.076240546303</v>
      </c>
      <c r="V29" s="23">
        <v>56208.034596728052</v>
      </c>
      <c r="W29" s="23">
        <v>59902.024805586603</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1.6368424957161776E-3</v>
      </c>
      <c r="D31" s="28">
        <v>1.6749196990154956E-3</v>
      </c>
      <c r="E31" s="28">
        <v>1.6830066413530389E-3</v>
      </c>
      <c r="F31" s="28">
        <v>2.0643372627249892E-3</v>
      </c>
      <c r="G31" s="28">
        <v>2.4505515358058745E-3</v>
      </c>
      <c r="H31" s="28">
        <v>2.5881971916022011E-3</v>
      </c>
      <c r="I31" s="28">
        <v>2.4505045783535994E-3</v>
      </c>
      <c r="J31" s="28">
        <v>2.6274312965214406E-3</v>
      </c>
      <c r="K31" s="28">
        <v>3.2574267056705488E-3</v>
      </c>
      <c r="L31" s="28">
        <v>3.3063381496755517E-3</v>
      </c>
      <c r="M31" s="28">
        <v>3589.5300562644961</v>
      </c>
      <c r="N31" s="28">
        <v>110788.02674796751</v>
      </c>
      <c r="O31" s="28">
        <v>123934.92009776259</v>
      </c>
      <c r="P31" s="28">
        <v>144906.41688275692</v>
      </c>
      <c r="Q31" s="28">
        <v>308838.17441425438</v>
      </c>
      <c r="R31" s="28">
        <v>296428.04052690929</v>
      </c>
      <c r="S31" s="28">
        <v>369660.93546420423</v>
      </c>
      <c r="T31" s="28">
        <v>349387.1933576978</v>
      </c>
      <c r="U31" s="28">
        <v>346550.16140544869</v>
      </c>
      <c r="V31" s="28">
        <v>326386.53740937397</v>
      </c>
      <c r="W31" s="28">
        <v>348783.07346662623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8.1276763441300899E-5</v>
      </c>
      <c r="D36" s="23">
        <v>7.6748596235933406E-5</v>
      </c>
      <c r="E36" s="23">
        <v>7.2665555417723691E-5</v>
      </c>
      <c r="F36" s="23">
        <v>7.97520495624178E-5</v>
      </c>
      <c r="G36" s="23">
        <v>7.5308828645406312E-5</v>
      </c>
      <c r="H36" s="23">
        <v>7.1113152615650906E-5</v>
      </c>
      <c r="I36" s="23">
        <v>6.7329918536050394E-5</v>
      </c>
      <c r="J36" s="23">
        <v>7.1864601516464596E-5</v>
      </c>
      <c r="K36" s="23">
        <v>6.7860813495935508E-5</v>
      </c>
      <c r="L36" s="23">
        <v>6.4080088265362301E-5</v>
      </c>
      <c r="M36" s="23">
        <v>6.0671014629440097E-5</v>
      </c>
      <c r="N36" s="23">
        <v>9.5697433068043993E-5</v>
      </c>
      <c r="O36" s="23">
        <v>9.9268968722935404E-5</v>
      </c>
      <c r="P36" s="23">
        <v>9.3738402917291697E-5</v>
      </c>
      <c r="Q36" s="23">
        <v>1.2111988883302901E-4</v>
      </c>
      <c r="R36" s="23">
        <v>1.3852700449640102E-4</v>
      </c>
      <c r="S36" s="23">
        <v>1.79560646466496E-4</v>
      </c>
      <c r="T36" s="23">
        <v>1.6955679547295399E-4</v>
      </c>
      <c r="U36" s="23">
        <v>1.74482849351269E-4</v>
      </c>
      <c r="V36" s="23">
        <v>1.64298825749507E-4</v>
      </c>
      <c r="W36" s="23">
        <v>1.77435179137279E-4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7.7977768628750602E-5</v>
      </c>
      <c r="D38" s="23">
        <v>7.36333981137084E-5</v>
      </c>
      <c r="E38" s="23">
        <v>6.9716086464677901E-5</v>
      </c>
      <c r="F38" s="23">
        <v>6.5646974385075204E-5</v>
      </c>
      <c r="G38" s="23">
        <v>6.1989588633527804E-5</v>
      </c>
      <c r="H38" s="23">
        <v>5.8535966584130099E-5</v>
      </c>
      <c r="I38" s="23">
        <v>5.5421841341218303E-5</v>
      </c>
      <c r="J38" s="23">
        <v>7.5887680462073095E-5</v>
      </c>
      <c r="K38" s="23">
        <v>7.1659754897493406E-5</v>
      </c>
      <c r="L38" s="23">
        <v>6.7667379483752298E-5</v>
      </c>
      <c r="M38" s="23">
        <v>6.4067461230601409E-5</v>
      </c>
      <c r="N38" s="23">
        <v>1.15601753236458E-4</v>
      </c>
      <c r="O38" s="23">
        <v>1.2905957243954498E-4</v>
      </c>
      <c r="P38" s="23">
        <v>1.2186928460430701E-4</v>
      </c>
      <c r="Q38" s="23">
        <v>1.4667545073659001E-4</v>
      </c>
      <c r="R38" s="23">
        <v>7.0867402235920993E-4</v>
      </c>
      <c r="S38" s="23">
        <v>6.6919171116136696E-4</v>
      </c>
      <c r="T38" s="23">
        <v>6.3190907548194399E-4</v>
      </c>
      <c r="U38" s="23">
        <v>5.9829138505984906E-4</v>
      </c>
      <c r="V38" s="23">
        <v>5.6337096962168892E-4</v>
      </c>
      <c r="W38" s="23">
        <v>5.3198391825442506E-4</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1.8877018424388191E-3</v>
      </c>
      <c r="D40" s="23">
        <v>1.8188281014568442E-3</v>
      </c>
      <c r="E40" s="23">
        <v>1.7481788285418339E-3</v>
      </c>
      <c r="F40" s="23">
        <v>1.8455074303111534E-3</v>
      </c>
      <c r="G40" s="23">
        <v>29626.705075336442</v>
      </c>
      <c r="H40" s="23">
        <v>67639.399313977148</v>
      </c>
      <c r="I40" s="23">
        <v>123638.2226431805</v>
      </c>
      <c r="J40" s="23">
        <v>200911.64223553141</v>
      </c>
      <c r="K40" s="23">
        <v>238337.51455438833</v>
      </c>
      <c r="L40" s="23">
        <v>225059.03160897212</v>
      </c>
      <c r="M40" s="23">
        <v>213085.84567940392</v>
      </c>
      <c r="N40" s="23">
        <v>230704.07626853982</v>
      </c>
      <c r="O40" s="23">
        <v>229284.2265821842</v>
      </c>
      <c r="P40" s="23">
        <v>216510.12897946712</v>
      </c>
      <c r="Q40" s="23">
        <v>254364.93228685175</v>
      </c>
      <c r="R40" s="23">
        <v>317263.76346823719</v>
      </c>
      <c r="S40" s="23">
        <v>380500.67764963006</v>
      </c>
      <c r="T40" s="23">
        <v>359301.86734762404</v>
      </c>
      <c r="U40" s="23">
        <v>340186.93545290601</v>
      </c>
      <c r="V40" s="23">
        <v>332053.24159632419</v>
      </c>
      <c r="W40" s="23">
        <v>330813.02043748758</v>
      </c>
    </row>
    <row r="41" spans="1:23">
      <c r="A41" s="27" t="s">
        <v>120</v>
      </c>
      <c r="B41" s="27" t="s">
        <v>64</v>
      </c>
      <c r="C41" s="23">
        <v>3.3124452606714011E-4</v>
      </c>
      <c r="D41" s="23">
        <v>4.9424014352577293E-4</v>
      </c>
      <c r="E41" s="23">
        <v>4.6794646808433546E-4</v>
      </c>
      <c r="F41" s="23">
        <v>4.4063388181553867E-4</v>
      </c>
      <c r="G41" s="23">
        <v>9.2418092155133809E-4</v>
      </c>
      <c r="H41" s="23">
        <v>1862.0992777227709</v>
      </c>
      <c r="I41" s="23">
        <v>2677.5295573671688</v>
      </c>
      <c r="J41" s="23">
        <v>2521.2504485147824</v>
      </c>
      <c r="K41" s="23">
        <v>2380.7841890056516</v>
      </c>
      <c r="L41" s="23">
        <v>2248.1437093500044</v>
      </c>
      <c r="M41" s="23">
        <v>2128.5420100269325</v>
      </c>
      <c r="N41" s="23">
        <v>2004.3056042824594</v>
      </c>
      <c r="O41" s="23">
        <v>1892.6398523187879</v>
      </c>
      <c r="P41" s="23">
        <v>1787.1953273651018</v>
      </c>
      <c r="Q41" s="23">
        <v>13949.228585347097</v>
      </c>
      <c r="R41" s="23">
        <v>25524.020339714811</v>
      </c>
      <c r="S41" s="23">
        <v>24102.002201223098</v>
      </c>
      <c r="T41" s="23">
        <v>22759.208869767495</v>
      </c>
      <c r="U41" s="23">
        <v>21548.41436194675</v>
      </c>
      <c r="V41" s="23">
        <v>21004.594396453333</v>
      </c>
      <c r="W41" s="23">
        <v>19834.36678843441</v>
      </c>
    </row>
    <row r="42" spans="1:23">
      <c r="A42" s="27" t="s">
        <v>120</v>
      </c>
      <c r="B42" s="27" t="s">
        <v>32</v>
      </c>
      <c r="C42" s="23">
        <v>4.9398133043682905E-4</v>
      </c>
      <c r="D42" s="23">
        <v>4.6646017966950896E-4</v>
      </c>
      <c r="E42" s="23">
        <v>4.4164440391505498E-4</v>
      </c>
      <c r="F42" s="23">
        <v>4.1586698768314602E-4</v>
      </c>
      <c r="G42" s="23">
        <v>3.9269781637649398E-4</v>
      </c>
      <c r="H42" s="23">
        <v>4.7796194474567698E-4</v>
      </c>
      <c r="I42" s="23">
        <v>5.6645516645139303E-4</v>
      </c>
      <c r="J42" s="23">
        <v>7.9667671805496202E-4</v>
      </c>
      <c r="K42" s="23">
        <v>7.5229151821144607E-4</v>
      </c>
      <c r="L42" s="23">
        <v>2.07114856002584E-3</v>
      </c>
      <c r="M42" s="23">
        <v>2.6587099232464298E-3</v>
      </c>
      <c r="N42" s="23">
        <v>8.4628603810478001E-3</v>
      </c>
      <c r="O42" s="23">
        <v>6032.3726252220404</v>
      </c>
      <c r="P42" s="23">
        <v>5696.2914288809106</v>
      </c>
      <c r="Q42" s="23">
        <v>37764.077255711694</v>
      </c>
      <c r="R42" s="23">
        <v>53381.093548258199</v>
      </c>
      <c r="S42" s="23">
        <v>50407.075979640096</v>
      </c>
      <c r="T42" s="23">
        <v>47598.749580264499</v>
      </c>
      <c r="U42" s="23">
        <v>46980.393211674804</v>
      </c>
      <c r="V42" s="23">
        <v>44238.292375741301</v>
      </c>
      <c r="W42" s="23">
        <v>41773.6466284169</v>
      </c>
    </row>
    <row r="43" spans="1:23">
      <c r="A43" s="27" t="s">
        <v>120</v>
      </c>
      <c r="B43" s="27" t="s">
        <v>69</v>
      </c>
      <c r="C43" s="23">
        <v>0</v>
      </c>
      <c r="D43" s="23">
        <v>0</v>
      </c>
      <c r="E43" s="23">
        <v>3.7849020065206602E-4</v>
      </c>
      <c r="F43" s="23">
        <v>4.1823258086267403E-4</v>
      </c>
      <c r="G43" s="23">
        <v>4.2395239232967304E-4</v>
      </c>
      <c r="H43" s="23">
        <v>4.1918349440914801E-4</v>
      </c>
      <c r="I43" s="23">
        <v>3.96882847857505E-4</v>
      </c>
      <c r="J43" s="23">
        <v>5.3703390170536599E-4</v>
      </c>
      <c r="K43" s="23">
        <v>5.0711416574504998E-4</v>
      </c>
      <c r="L43" s="23">
        <v>4.7886134615089296E-4</v>
      </c>
      <c r="M43" s="23">
        <v>5.1670626903351099E-4</v>
      </c>
      <c r="N43" s="23">
        <v>2.0026527823345697E-3</v>
      </c>
      <c r="O43" s="23">
        <v>1.8910791139360398E-3</v>
      </c>
      <c r="P43" s="23">
        <v>1.7857215423016199E-3</v>
      </c>
      <c r="Q43" s="23">
        <v>2.04424432113853E-3</v>
      </c>
      <c r="R43" s="23">
        <v>1.6929417894886199E-2</v>
      </c>
      <c r="S43" s="23">
        <v>22195.906419253599</v>
      </c>
      <c r="T43" s="23">
        <v>20959.307282113299</v>
      </c>
      <c r="U43" s="23">
        <v>19844.267902224299</v>
      </c>
      <c r="V43" s="23">
        <v>18686.0194358144</v>
      </c>
      <c r="W43" s="23">
        <v>17644.966411240803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2.3782009005760105E-3</v>
      </c>
      <c r="D45" s="28">
        <v>2.4634502393322587E-3</v>
      </c>
      <c r="E45" s="28">
        <v>2.358506938508571E-3</v>
      </c>
      <c r="F45" s="28">
        <v>2.4315403360741852E-3</v>
      </c>
      <c r="G45" s="28">
        <v>29626.706136815781</v>
      </c>
      <c r="H45" s="28">
        <v>69501.498721349039</v>
      </c>
      <c r="I45" s="28">
        <v>126315.75232329944</v>
      </c>
      <c r="J45" s="28">
        <v>203432.8928317985</v>
      </c>
      <c r="K45" s="28">
        <v>240718.29888291453</v>
      </c>
      <c r="L45" s="28">
        <v>227307.1754500696</v>
      </c>
      <c r="M45" s="28">
        <v>215214.38781416931</v>
      </c>
      <c r="N45" s="28">
        <v>232708.38208412146</v>
      </c>
      <c r="O45" s="28">
        <v>231176.86666283154</v>
      </c>
      <c r="P45" s="28">
        <v>218297.32452243991</v>
      </c>
      <c r="Q45" s="28">
        <v>268314.16113999416</v>
      </c>
      <c r="R45" s="28">
        <v>342787.78465515305</v>
      </c>
      <c r="S45" s="28">
        <v>404602.68069960549</v>
      </c>
      <c r="T45" s="28">
        <v>382061.07701885741</v>
      </c>
      <c r="U45" s="28">
        <v>361735.35058762698</v>
      </c>
      <c r="V45" s="28">
        <v>353057.83672044735</v>
      </c>
      <c r="W45" s="28">
        <v>350647.38793534104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7.6506161876398708E-5</v>
      </c>
      <c r="D50" s="23">
        <v>7.2243778895715089E-5</v>
      </c>
      <c r="E50" s="23">
        <v>6.840039526969879E-5</v>
      </c>
      <c r="F50" s="23">
        <v>7.8676054267826402E-5</v>
      </c>
      <c r="G50" s="23">
        <v>7.4292780208930407E-5</v>
      </c>
      <c r="H50" s="23">
        <v>7.0153711221757707E-5</v>
      </c>
      <c r="I50" s="23">
        <v>6.6421519618059999E-5</v>
      </c>
      <c r="J50" s="23">
        <v>6.2544701203125704E-5</v>
      </c>
      <c r="K50" s="23">
        <v>6.8754337000832187E-5</v>
      </c>
      <c r="L50" s="23">
        <v>7.5905578350024202E-5</v>
      </c>
      <c r="M50" s="23">
        <v>1.2045340747382601E-4</v>
      </c>
      <c r="N50" s="23">
        <v>1.9737595951236899E-4</v>
      </c>
      <c r="O50" s="23">
        <v>1.86379565104546E-4</v>
      </c>
      <c r="P50" s="23">
        <v>1.75995812126162E-4</v>
      </c>
      <c r="Q50" s="23">
        <v>1.7226982936613299E-4</v>
      </c>
      <c r="R50" s="23">
        <v>1.6221497288792199E-4</v>
      </c>
      <c r="S50" s="23">
        <v>1.9883295869474902E-4</v>
      </c>
      <c r="T50" s="23">
        <v>1.87755390583194E-4</v>
      </c>
      <c r="U50" s="23">
        <v>2.0004717457952899E-4</v>
      </c>
      <c r="V50" s="23">
        <v>1.8837104047833499E-4</v>
      </c>
      <c r="W50" s="23">
        <v>1.7787633655781099E-4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7.8222838165424095E-5</v>
      </c>
      <c r="D52" s="23">
        <v>7.3864814106711999E-5</v>
      </c>
      <c r="E52" s="23">
        <v>6.9935191080121995E-5</v>
      </c>
      <c r="F52" s="23">
        <v>6.5853290542609294E-5</v>
      </c>
      <c r="G52" s="23">
        <v>6.2184410311964499E-5</v>
      </c>
      <c r="H52" s="23">
        <v>7.5798576223314894E-5</v>
      </c>
      <c r="I52" s="23">
        <v>7.1766076661621607E-5</v>
      </c>
      <c r="J52" s="23">
        <v>6.7577313002355392E-5</v>
      </c>
      <c r="K52" s="23">
        <v>6.3812382416935092E-5</v>
      </c>
      <c r="L52" s="23">
        <v>6.0257207172224298E-5</v>
      </c>
      <c r="M52" s="23">
        <v>7.0171038908990602E-5</v>
      </c>
      <c r="N52" s="23">
        <v>8.5916829374337608E-5</v>
      </c>
      <c r="O52" s="23">
        <v>8.1130150467727298E-5</v>
      </c>
      <c r="P52" s="23">
        <v>8.4131774036681807E-5</v>
      </c>
      <c r="Q52" s="23">
        <v>8.65425007758228E-5</v>
      </c>
      <c r="R52" s="23">
        <v>8.1491282998640902E-5</v>
      </c>
      <c r="S52" s="23">
        <v>1.1309814386298499E-4</v>
      </c>
      <c r="T52" s="23">
        <v>1.06797114093288E-4</v>
      </c>
      <c r="U52" s="23">
        <v>1.7750459520434299E-4</v>
      </c>
      <c r="V52" s="23">
        <v>1.6714420165447099E-4</v>
      </c>
      <c r="W52" s="23">
        <v>3.58607973450782E-4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1.0673139348157349E-3</v>
      </c>
      <c r="D54" s="23">
        <v>1.0223790698317126E-3</v>
      </c>
      <c r="E54" s="23">
        <v>9.6798829685947974E-4</v>
      </c>
      <c r="F54" s="23">
        <v>1.0918376019894761E-3</v>
      </c>
      <c r="G54" s="23">
        <v>1.0429611661320244E-3</v>
      </c>
      <c r="H54" s="23">
        <v>1.0999344037242488E-3</v>
      </c>
      <c r="I54" s="23">
        <v>1.6869530723020265E-3</v>
      </c>
      <c r="J54" s="23">
        <v>3.553019932608063E-3</v>
      </c>
      <c r="K54" s="23">
        <v>8.3484825193042896E-3</v>
      </c>
      <c r="L54" s="23">
        <v>7.8833640382294356E-3</v>
      </c>
      <c r="M54" s="23">
        <v>7.4639674794448616E-3</v>
      </c>
      <c r="N54" s="23">
        <v>7.1749037369165138E-3</v>
      </c>
      <c r="O54" s="23">
        <v>6.7751687766700024E-3</v>
      </c>
      <c r="P54" s="23">
        <v>6.3977042251010408E-3</v>
      </c>
      <c r="Q54" s="23">
        <v>30650.706504200338</v>
      </c>
      <c r="R54" s="23">
        <v>28861.719758231502</v>
      </c>
      <c r="S54" s="23">
        <v>49208.248387024789</v>
      </c>
      <c r="T54" s="23">
        <v>52279.877485364705</v>
      </c>
      <c r="U54" s="23">
        <v>49498.578123869855</v>
      </c>
      <c r="V54" s="23">
        <v>46609.499604175224</v>
      </c>
      <c r="W54" s="23">
        <v>44012.748847955532</v>
      </c>
    </row>
    <row r="55" spans="1:23">
      <c r="A55" s="27" t="s">
        <v>121</v>
      </c>
      <c r="B55" s="27" t="s">
        <v>64</v>
      </c>
      <c r="C55" s="23">
        <v>1.0265246385515021E-4</v>
      </c>
      <c r="D55" s="23">
        <v>1.1747328190908251E-4</v>
      </c>
      <c r="E55" s="23">
        <v>1.112236795891996E-4</v>
      </c>
      <c r="F55" s="23">
        <v>1.312361561032091E-4</v>
      </c>
      <c r="G55" s="23">
        <v>2.1348426431599648E-4</v>
      </c>
      <c r="H55" s="23">
        <v>2.4758195761908421E-4</v>
      </c>
      <c r="I55" s="23">
        <v>19421.821503685263</v>
      </c>
      <c r="J55" s="23">
        <v>31301.926837632058</v>
      </c>
      <c r="K55" s="23">
        <v>38589.422325300053</v>
      </c>
      <c r="L55" s="23">
        <v>36439.49226843084</v>
      </c>
      <c r="M55" s="23">
        <v>34500.903921232188</v>
      </c>
      <c r="N55" s="23">
        <v>32487.192997079401</v>
      </c>
      <c r="O55" s="23">
        <v>30677.236058648159</v>
      </c>
      <c r="P55" s="23">
        <v>28968.117137193891</v>
      </c>
      <c r="Q55" s="23">
        <v>27427.007455731462</v>
      </c>
      <c r="R55" s="23">
        <v>25826.17796278495</v>
      </c>
      <c r="S55" s="23">
        <v>24387.325780979038</v>
      </c>
      <c r="T55" s="23">
        <v>36002.229555101338</v>
      </c>
      <c r="U55" s="23">
        <v>34086.903672551642</v>
      </c>
      <c r="V55" s="23">
        <v>32818.944417758903</v>
      </c>
      <c r="W55" s="23">
        <v>46117.186470054789</v>
      </c>
    </row>
    <row r="56" spans="1:23">
      <c r="A56" s="27" t="s">
        <v>121</v>
      </c>
      <c r="B56" s="27" t="s">
        <v>32</v>
      </c>
      <c r="C56" s="23">
        <v>5.1094186422654493E-4</v>
      </c>
      <c r="D56" s="23">
        <v>4.8247579230783599E-4</v>
      </c>
      <c r="E56" s="23">
        <v>4.5680798272686201E-4</v>
      </c>
      <c r="F56" s="23">
        <v>4.3014551535622704E-4</v>
      </c>
      <c r="G56" s="23">
        <v>4.0618084533613401E-4</v>
      </c>
      <c r="H56" s="23">
        <v>5.9160117300840597E-4</v>
      </c>
      <c r="I56" s="23">
        <v>5.7900966146537099E-4</v>
      </c>
      <c r="J56" s="23">
        <v>6.3398683436930098E-4</v>
      </c>
      <c r="K56" s="23">
        <v>5.9866556577450501E-4</v>
      </c>
      <c r="L56" s="23">
        <v>1.5128542586778399E-3</v>
      </c>
      <c r="M56" s="23">
        <v>1.1436815385519601E-3</v>
      </c>
      <c r="N56" s="23">
        <v>1.0769283887448701E-3</v>
      </c>
      <c r="O56" s="23">
        <v>1.01692954521359E-3</v>
      </c>
      <c r="P56" s="23">
        <v>9.602734134751379E-4</v>
      </c>
      <c r="Q56" s="23">
        <v>9.0918667396256802E-4</v>
      </c>
      <c r="R56" s="23">
        <v>7.3889986522550995E-4</v>
      </c>
      <c r="S56" s="23">
        <v>1.2649832008219599E-3</v>
      </c>
      <c r="T56" s="23">
        <v>1.1444829925737099E-3</v>
      </c>
      <c r="U56" s="23">
        <v>4.68006901280735E-3</v>
      </c>
      <c r="V56" s="23">
        <v>3.8730393821192204E-3</v>
      </c>
      <c r="W56" s="23">
        <v>3.6483561876700203E-2</v>
      </c>
    </row>
    <row r="57" spans="1:23">
      <c r="A57" s="27" t="s">
        <v>121</v>
      </c>
      <c r="B57" s="27" t="s">
        <v>69</v>
      </c>
      <c r="C57" s="23">
        <v>0</v>
      </c>
      <c r="D57" s="23">
        <v>0</v>
      </c>
      <c r="E57" s="23">
        <v>4.2710493846821203E-4</v>
      </c>
      <c r="F57" s="23">
        <v>4.8067368111616297E-4</v>
      </c>
      <c r="G57" s="23">
        <v>4.7191948764864998E-4</v>
      </c>
      <c r="H57" s="23">
        <v>5.3595545878111397E-4</v>
      </c>
      <c r="I57" s="23">
        <v>5.0744252014418498E-4</v>
      </c>
      <c r="J57" s="23">
        <v>4.9104454323992499E-4</v>
      </c>
      <c r="K57" s="23">
        <v>5.5622890152757793E-4</v>
      </c>
      <c r="L57" s="23">
        <v>7.3265604801621203E-4</v>
      </c>
      <c r="M57" s="23">
        <v>2051.9576836193301</v>
      </c>
      <c r="N57" s="23">
        <v>41052.014749818198</v>
      </c>
      <c r="O57" s="23">
        <v>38764.886436217894</v>
      </c>
      <c r="P57" s="23">
        <v>36605.180758382296</v>
      </c>
      <c r="Q57" s="23">
        <v>34657.7777500593</v>
      </c>
      <c r="R57" s="23">
        <v>32634.910586303598</v>
      </c>
      <c r="S57" s="23">
        <v>40042.7706116271</v>
      </c>
      <c r="T57" s="23">
        <v>37811.870253167603</v>
      </c>
      <c r="U57" s="23">
        <v>53853.350324942403</v>
      </c>
      <c r="V57" s="23">
        <v>50710.097032241705</v>
      </c>
      <c r="W57" s="23">
        <v>56409.072475138797</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1.3246953987127079E-3</v>
      </c>
      <c r="D59" s="28">
        <v>1.2859609447432223E-3</v>
      </c>
      <c r="E59" s="28">
        <v>1.2175475627985001E-3</v>
      </c>
      <c r="F59" s="28">
        <v>1.3676031029031207E-3</v>
      </c>
      <c r="G59" s="28">
        <v>1.3929226209689158E-3</v>
      </c>
      <c r="H59" s="28">
        <v>1.4934686487884056E-3</v>
      </c>
      <c r="I59" s="28">
        <v>19421.823328825933</v>
      </c>
      <c r="J59" s="28">
        <v>31301.930520774004</v>
      </c>
      <c r="K59" s="28">
        <v>38589.430806349294</v>
      </c>
      <c r="L59" s="28">
        <v>36439.500287957664</v>
      </c>
      <c r="M59" s="28">
        <v>34500.911575824117</v>
      </c>
      <c r="N59" s="28">
        <v>32487.200455275928</v>
      </c>
      <c r="O59" s="28">
        <v>30677.243101326651</v>
      </c>
      <c r="P59" s="28">
        <v>28968.123795025702</v>
      </c>
      <c r="Q59" s="28">
        <v>58077.714218744135</v>
      </c>
      <c r="R59" s="28">
        <v>54687.89796472271</v>
      </c>
      <c r="S59" s="28">
        <v>73595.574479934934</v>
      </c>
      <c r="T59" s="28">
        <v>88282.107335018547</v>
      </c>
      <c r="U59" s="28">
        <v>83585.482173973258</v>
      </c>
      <c r="V59" s="28">
        <v>79428.44437744937</v>
      </c>
      <c r="W59" s="28">
        <v>90129.93585449463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7.4717461560910501E-5</v>
      </c>
      <c r="D64" s="23">
        <v>7.0554732328307997E-5</v>
      </c>
      <c r="E64" s="23">
        <v>8.2734787597392901E-5</v>
      </c>
      <c r="F64" s="23">
        <v>7.7905814247225208E-5</v>
      </c>
      <c r="G64" s="23">
        <v>7.3565452522111503E-5</v>
      </c>
      <c r="H64" s="23">
        <v>6.9466905096570597E-5</v>
      </c>
      <c r="I64" s="23">
        <v>6.5771251717425093E-5</v>
      </c>
      <c r="J64" s="23">
        <v>6.1932387426189196E-5</v>
      </c>
      <c r="K64" s="23">
        <v>5.8481952224055097E-5</v>
      </c>
      <c r="L64" s="23">
        <v>5.5223750901138405E-5</v>
      </c>
      <c r="M64" s="23">
        <v>6.0922684805953504E-5</v>
      </c>
      <c r="N64" s="23">
        <v>1.12055212917501E-4</v>
      </c>
      <c r="O64" s="23">
        <v>1.05812287893919E-4</v>
      </c>
      <c r="P64" s="23">
        <v>9.991717455919361E-5</v>
      </c>
      <c r="Q64" s="23">
        <v>1.0489038417408101E-4</v>
      </c>
      <c r="R64" s="23">
        <v>9.8768257260185201E-5</v>
      </c>
      <c r="S64" s="23">
        <v>1.2827028701400901E-4</v>
      </c>
      <c r="T64" s="23">
        <v>1.21123972588E-4</v>
      </c>
      <c r="U64" s="23">
        <v>1.2609743867996202E-4</v>
      </c>
      <c r="V64" s="23">
        <v>1.18737521665693E-4</v>
      </c>
      <c r="W64" s="23">
        <v>1.4614148938655799E-4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7.7916988668147693E-5</v>
      </c>
      <c r="D66" s="23">
        <v>7.3576004383224606E-5</v>
      </c>
      <c r="E66" s="23">
        <v>6.9661746092245896E-5</v>
      </c>
      <c r="F66" s="23">
        <v>6.5595805691908099E-5</v>
      </c>
      <c r="G66" s="23">
        <v>6.1941270698542096E-5</v>
      </c>
      <c r="H66" s="23">
        <v>8.2812422058986602E-5</v>
      </c>
      <c r="I66" s="23">
        <v>7.8406784482473591E-5</v>
      </c>
      <c r="J66" s="23">
        <v>7.3830423271749413E-5</v>
      </c>
      <c r="K66" s="23">
        <v>6.9717113547513294E-5</v>
      </c>
      <c r="L66" s="23">
        <v>6.5832968389017605E-5</v>
      </c>
      <c r="M66" s="23">
        <v>7.5767511811458105E-5</v>
      </c>
      <c r="N66" s="23">
        <v>1.6094902725673798E-4</v>
      </c>
      <c r="O66" s="23">
        <v>1.5198208423265798E-4</v>
      </c>
      <c r="P66" s="23">
        <v>1.4351471594082398E-4</v>
      </c>
      <c r="Q66" s="23">
        <v>1.3587970407169701E-4</v>
      </c>
      <c r="R66" s="23">
        <v>1.3936173110253399E-4</v>
      </c>
      <c r="S66" s="23">
        <v>1.85700444413615E-4</v>
      </c>
      <c r="T66" s="23">
        <v>1.75354527243534E-4</v>
      </c>
      <c r="U66" s="23">
        <v>1.9812987534262799E-4</v>
      </c>
      <c r="V66" s="23">
        <v>1.8656564806066001E-4</v>
      </c>
      <c r="W66" s="23">
        <v>4.52532805460722E-4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1.8728536300069458E-3</v>
      </c>
      <c r="D68" s="23">
        <v>1.7945405311203132E-3</v>
      </c>
      <c r="E68" s="23">
        <v>1.9904982268985501E-3</v>
      </c>
      <c r="F68" s="23">
        <v>1.9671727711503117E-3</v>
      </c>
      <c r="G68" s="23">
        <v>1.8721666163494044E-3</v>
      </c>
      <c r="H68" s="23">
        <v>2.1291550664046649E-3</v>
      </c>
      <c r="I68" s="23">
        <v>2.015883586914618E-3</v>
      </c>
      <c r="J68" s="23">
        <v>2.5304582687604143E-3</v>
      </c>
      <c r="K68" s="23">
        <v>2.704383875454516E-3</v>
      </c>
      <c r="L68" s="23">
        <v>2.9502049943345853E-3</v>
      </c>
      <c r="M68" s="23">
        <v>3.7114944843770429E-3</v>
      </c>
      <c r="N68" s="23">
        <v>40885.468239559137</v>
      </c>
      <c r="O68" s="23">
        <v>38607.618721201172</v>
      </c>
      <c r="P68" s="23">
        <v>36456.674889672548</v>
      </c>
      <c r="Q68" s="23">
        <v>39512.002386523156</v>
      </c>
      <c r="R68" s="23">
        <v>50880.600036981501</v>
      </c>
      <c r="S68" s="23">
        <v>67923.107410319179</v>
      </c>
      <c r="T68" s="23">
        <v>81208.870272482658</v>
      </c>
      <c r="U68" s="23">
        <v>101389.18176458443</v>
      </c>
      <c r="V68" s="23">
        <v>95471.409193280822</v>
      </c>
      <c r="W68" s="23">
        <v>90152.416703135503</v>
      </c>
    </row>
    <row r="69" spans="1:23">
      <c r="A69" s="27" t="s">
        <v>122</v>
      </c>
      <c r="B69" s="27" t="s">
        <v>64</v>
      </c>
      <c r="C69" s="23">
        <v>3.1816796865062223E-4</v>
      </c>
      <c r="D69" s="23">
        <v>4.7393293794237306E-4</v>
      </c>
      <c r="E69" s="23">
        <v>4.4871960993876886E-4</v>
      </c>
      <c r="F69" s="23">
        <v>4.2252923584079686E-4</v>
      </c>
      <c r="G69" s="23">
        <v>6.2152520835984993E-4</v>
      </c>
      <c r="H69" s="23">
        <v>7.6993475034255676E-4</v>
      </c>
      <c r="I69" s="23">
        <v>7.915930088648231E-4</v>
      </c>
      <c r="J69" s="23">
        <v>7.4539017623547258E-4</v>
      </c>
      <c r="K69" s="23">
        <v>7.9617417543376753E-4</v>
      </c>
      <c r="L69" s="23">
        <v>8.7696977587299444E-4</v>
      </c>
      <c r="M69" s="23">
        <v>1.7286329100217584E-3</v>
      </c>
      <c r="N69" s="23">
        <v>9122.5228523936457</v>
      </c>
      <c r="O69" s="23">
        <v>8614.2803109659526</v>
      </c>
      <c r="P69" s="23">
        <v>8134.3534542557863</v>
      </c>
      <c r="Q69" s="23">
        <v>7701.6042132198418</v>
      </c>
      <c r="R69" s="23">
        <v>18510.79929590541</v>
      </c>
      <c r="S69" s="23">
        <v>17479.508317357129</v>
      </c>
      <c r="T69" s="23">
        <v>16505.673583302527</v>
      </c>
      <c r="U69" s="23">
        <v>15627.568415548081</v>
      </c>
      <c r="V69" s="23">
        <v>18054.664521549617</v>
      </c>
      <c r="W69" s="23">
        <v>18053.518902942484</v>
      </c>
    </row>
    <row r="70" spans="1:23">
      <c r="A70" s="27" t="s">
        <v>122</v>
      </c>
      <c r="B70" s="27" t="s">
        <v>32</v>
      </c>
      <c r="C70" s="23">
        <v>5.3276788537753503E-4</v>
      </c>
      <c r="D70" s="23">
        <v>5.0308582171635198E-4</v>
      </c>
      <c r="E70" s="23">
        <v>4.7632155440889703E-4</v>
      </c>
      <c r="F70" s="23">
        <v>4.4852014028616999E-4</v>
      </c>
      <c r="G70" s="23">
        <v>4.2353176594400597E-4</v>
      </c>
      <c r="H70" s="23">
        <v>6.2424290396989103E-4</v>
      </c>
      <c r="I70" s="23">
        <v>6.8530267644721795E-4</v>
      </c>
      <c r="J70" s="23">
        <v>6.7166055706639109E-4</v>
      </c>
      <c r="K70" s="23">
        <v>6.3424037473047104E-4</v>
      </c>
      <c r="L70" s="23">
        <v>2.3485182835278401E-3</v>
      </c>
      <c r="M70" s="23">
        <v>16609.4417708986</v>
      </c>
      <c r="N70" s="23">
        <v>18521.656427866401</v>
      </c>
      <c r="O70" s="23">
        <v>17489.760549208298</v>
      </c>
      <c r="P70" s="23">
        <v>16515.354620681701</v>
      </c>
      <c r="Q70" s="23">
        <v>15636.734419783801</v>
      </c>
      <c r="R70" s="23">
        <v>21386.011725143399</v>
      </c>
      <c r="S70" s="23">
        <v>20194.534151329601</v>
      </c>
      <c r="T70" s="23">
        <v>19069.4373265166</v>
      </c>
      <c r="U70" s="23">
        <v>34316.787616437505</v>
      </c>
      <c r="V70" s="23">
        <v>32313.8220050741</v>
      </c>
      <c r="W70" s="23">
        <v>41627.127996428499</v>
      </c>
    </row>
    <row r="71" spans="1:23">
      <c r="A71" s="27" t="s">
        <v>122</v>
      </c>
      <c r="B71" s="27" t="s">
        <v>69</v>
      </c>
      <c r="C71" s="23">
        <v>0</v>
      </c>
      <c r="D71" s="23">
        <v>0</v>
      </c>
      <c r="E71" s="23">
        <v>4.74701041073369E-4</v>
      </c>
      <c r="F71" s="23">
        <v>4.4699421129584999E-4</v>
      </c>
      <c r="G71" s="23">
        <v>4.2209085093947E-4</v>
      </c>
      <c r="H71" s="23">
        <v>4.8092106078374602E-4</v>
      </c>
      <c r="I71" s="23">
        <v>4.5533596323381299E-4</v>
      </c>
      <c r="J71" s="23">
        <v>4.2875941308263696E-4</v>
      </c>
      <c r="K71" s="23">
        <v>4.0487196689125896E-4</v>
      </c>
      <c r="L71" s="23">
        <v>4.1658345176801996E-4</v>
      </c>
      <c r="M71" s="23">
        <v>4.6063447131248602E-4</v>
      </c>
      <c r="N71" s="23">
        <v>8.3699273376963896E-4</v>
      </c>
      <c r="O71" s="23">
        <v>7.9036141028043805E-4</v>
      </c>
      <c r="P71" s="23">
        <v>7.4632805478142602E-4</v>
      </c>
      <c r="Q71" s="23">
        <v>7.7102672864814005E-4</v>
      </c>
      <c r="R71" s="23">
        <v>7.4447896729638993E-4</v>
      </c>
      <c r="S71" s="23">
        <v>9.3287000952815998E-4</v>
      </c>
      <c r="T71" s="23">
        <v>8.8089708140994005E-4</v>
      </c>
      <c r="U71" s="23">
        <v>8.6972453471428901E-4</v>
      </c>
      <c r="V71" s="23">
        <v>8.1896140686823799E-4</v>
      </c>
      <c r="W71" s="23">
        <v>1.0203950256116401E-3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2.343656048886626E-3</v>
      </c>
      <c r="D73" s="28">
        <v>2.4126042057742189E-3</v>
      </c>
      <c r="E73" s="28">
        <v>2.591614370526958E-3</v>
      </c>
      <c r="F73" s="28">
        <v>2.533203626930242E-3</v>
      </c>
      <c r="G73" s="28">
        <v>2.6291985479299082E-3</v>
      </c>
      <c r="H73" s="28">
        <v>3.051369143902779E-3</v>
      </c>
      <c r="I73" s="28">
        <v>2.9516546319793397E-3</v>
      </c>
      <c r="J73" s="28">
        <v>3.4116112556938256E-3</v>
      </c>
      <c r="K73" s="28">
        <v>3.6287571166598517E-3</v>
      </c>
      <c r="L73" s="28">
        <v>3.9482314894977357E-3</v>
      </c>
      <c r="M73" s="28">
        <v>5.5768175910162129E-3</v>
      </c>
      <c r="N73" s="28">
        <v>50007.991364957023</v>
      </c>
      <c r="O73" s="28">
        <v>47221.899289961497</v>
      </c>
      <c r="P73" s="28">
        <v>44591.028587360226</v>
      </c>
      <c r="Q73" s="28">
        <v>47213.606840513086</v>
      </c>
      <c r="R73" s="28">
        <v>69391.399571016897</v>
      </c>
      <c r="S73" s="28">
        <v>85402.616041647037</v>
      </c>
      <c r="T73" s="28">
        <v>97714.544152263683</v>
      </c>
      <c r="U73" s="28">
        <v>117016.75050435982</v>
      </c>
      <c r="V73" s="28">
        <v>113526.07402013362</v>
      </c>
      <c r="W73" s="28">
        <v>108205.93620475227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6.7994948065633093E-5</v>
      </c>
      <c r="D78" s="23">
        <v>6.42067498042219E-5</v>
      </c>
      <c r="E78" s="23">
        <v>6.0790937748854601E-5</v>
      </c>
      <c r="F78" s="23">
        <v>5.7242758961601897E-5</v>
      </c>
      <c r="G78" s="23">
        <v>5.4053596734911097E-5</v>
      </c>
      <c r="H78" s="23">
        <v>5.1042112102603401E-5</v>
      </c>
      <c r="I78" s="23">
        <v>4.8326661431402804E-5</v>
      </c>
      <c r="J78" s="23">
        <v>4.5505983855116001E-5</v>
      </c>
      <c r="K78" s="23">
        <v>4.2970711841122204E-5</v>
      </c>
      <c r="L78" s="23">
        <v>4.0576687277252903E-5</v>
      </c>
      <c r="M78" s="23">
        <v>3.8417999320127999E-5</v>
      </c>
      <c r="N78" s="23">
        <v>5.6179953876220495E-5</v>
      </c>
      <c r="O78" s="23">
        <v>5.3050003642349702E-5</v>
      </c>
      <c r="P78" s="23">
        <v>5.0094432128833298E-5</v>
      </c>
      <c r="Q78" s="23">
        <v>5.5671807987733899E-5</v>
      </c>
      <c r="R78" s="23">
        <v>5.2422416952409699E-5</v>
      </c>
      <c r="S78" s="23">
        <v>6.5556757876411605E-5</v>
      </c>
      <c r="T78" s="23">
        <v>6.1904398351532406E-5</v>
      </c>
      <c r="U78" s="23">
        <v>7.2495990309145997E-5</v>
      </c>
      <c r="V78" s="23">
        <v>6.8264623850571593E-5</v>
      </c>
      <c r="W78" s="23">
        <v>7.7108888456341708E-5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7.7165285405742995E-5</v>
      </c>
      <c r="D80" s="23">
        <v>7.2866180717359795E-5</v>
      </c>
      <c r="E80" s="23">
        <v>6.8989685188745409E-5</v>
      </c>
      <c r="F80" s="23">
        <v>6.4962970902197702E-5</v>
      </c>
      <c r="G80" s="23">
        <v>6.1343692993634996E-5</v>
      </c>
      <c r="H80" s="23">
        <v>5.7926055687364504E-5</v>
      </c>
      <c r="I80" s="23">
        <v>5.48443778273249E-5</v>
      </c>
      <c r="J80" s="23">
        <v>5.1643281328190005E-5</v>
      </c>
      <c r="K80" s="23">
        <v>4.8766082446411596E-5</v>
      </c>
      <c r="L80" s="23">
        <v>4.6049180764818803E-5</v>
      </c>
      <c r="M80" s="23">
        <v>4.3599355049050999E-5</v>
      </c>
      <c r="N80" s="23">
        <v>6.2529752994344798E-5</v>
      </c>
      <c r="O80" s="23">
        <v>5.9046036801915299E-5</v>
      </c>
      <c r="P80" s="23">
        <v>5.5756408670420495E-5</v>
      </c>
      <c r="Q80" s="23">
        <v>6.9349490932719502E-5</v>
      </c>
      <c r="R80" s="23">
        <v>6.5301775899093812E-5</v>
      </c>
      <c r="S80" s="23">
        <v>9.3555504750237302E-5</v>
      </c>
      <c r="T80" s="23">
        <v>8.8343252803251509E-5</v>
      </c>
      <c r="U80" s="23">
        <v>1.4067082806409599E-4</v>
      </c>
      <c r="V80" s="23">
        <v>1.3246030744037602E-4</v>
      </c>
      <c r="W80" s="23">
        <v>2.7685095004860498E-4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8.2010374978420497E-4</v>
      </c>
      <c r="D82" s="23">
        <v>7.744133611966499E-4</v>
      </c>
      <c r="E82" s="23">
        <v>16501.734828289013</v>
      </c>
      <c r="F82" s="23">
        <v>30993.300398351897</v>
      </c>
      <c r="G82" s="23">
        <v>43780.734578164826</v>
      </c>
      <c r="H82" s="23">
        <v>54936.996107073835</v>
      </c>
      <c r="I82" s="23">
        <v>64797.062231492469</v>
      </c>
      <c r="J82" s="23">
        <v>72808.17716625394</v>
      </c>
      <c r="K82" s="23">
        <v>79832.035517937096</v>
      </c>
      <c r="L82" s="23">
        <v>85756.283180476283</v>
      </c>
      <c r="M82" s="23">
        <v>90966.556142015426</v>
      </c>
      <c r="N82" s="23">
        <v>94706.020799661885</v>
      </c>
      <c r="O82" s="23">
        <v>97923.02832381519</v>
      </c>
      <c r="P82" s="23">
        <v>100362.27084646678</v>
      </c>
      <c r="Q82" s="23">
        <v>102457.8343500417</v>
      </c>
      <c r="R82" s="23">
        <v>103367.77608935056</v>
      </c>
      <c r="S82" s="23">
        <v>104081.2820970101</v>
      </c>
      <c r="T82" s="23">
        <v>104337.73097276283</v>
      </c>
      <c r="U82" s="23">
        <v>104851.28008427429</v>
      </c>
      <c r="V82" s="23">
        <v>104243.48135890643</v>
      </c>
      <c r="W82" s="23">
        <v>98435.770843912294</v>
      </c>
    </row>
    <row r="83" spans="1:23">
      <c r="A83" s="27" t="s">
        <v>123</v>
      </c>
      <c r="B83" s="27" t="s">
        <v>64</v>
      </c>
      <c r="C83" s="23">
        <v>4.09041491837647E-5</v>
      </c>
      <c r="D83" s="23">
        <v>6.4990958883213404E-5</v>
      </c>
      <c r="E83" s="23">
        <v>8.3316916317857894E-5</v>
      </c>
      <c r="F83" s="23">
        <v>7.8453965916934005E-5</v>
      </c>
      <c r="G83" s="23">
        <v>1.8158648544893598E-4</v>
      </c>
      <c r="H83" s="23">
        <v>2.0628898621659E-4</v>
      </c>
      <c r="I83" s="23">
        <v>1.9531437049228202E-4</v>
      </c>
      <c r="J83" s="23">
        <v>1.8391447550975402E-4</v>
      </c>
      <c r="K83" s="23">
        <v>1.7366805991279099E-4</v>
      </c>
      <c r="L83" s="23">
        <v>1.77007847907345E-4</v>
      </c>
      <c r="M83" s="23">
        <v>2.7854687363835102E-4</v>
      </c>
      <c r="N83" s="23">
        <v>2.6228895519033802E-4</v>
      </c>
      <c r="O83" s="23">
        <v>3.31839845425854E-4</v>
      </c>
      <c r="P83" s="23">
        <v>3.1335207300641198E-4</v>
      </c>
      <c r="Q83" s="23">
        <v>2.9668167944478003E-4</v>
      </c>
      <c r="R83" s="23">
        <v>2.79365288539257E-4</v>
      </c>
      <c r="S83" s="23">
        <v>2.6380102780445202E-4</v>
      </c>
      <c r="T83" s="23">
        <v>2.4910389774821998E-4</v>
      </c>
      <c r="U83" s="23">
        <v>2.3585152008447199E-4</v>
      </c>
      <c r="V83" s="23">
        <v>2.6746473069355598E-4</v>
      </c>
      <c r="W83" s="23">
        <v>2.52563484988888E-4</v>
      </c>
    </row>
    <row r="84" spans="1:23">
      <c r="A84" s="27" t="s">
        <v>123</v>
      </c>
      <c r="B84" s="27" t="s">
        <v>32</v>
      </c>
      <c r="C84" s="23">
        <v>4.8394225059991604E-4</v>
      </c>
      <c r="D84" s="23">
        <v>4.5698040645560702E-4</v>
      </c>
      <c r="E84" s="23">
        <v>4.32668956550459E-4</v>
      </c>
      <c r="F84" s="23">
        <v>4.0741540938727099E-4</v>
      </c>
      <c r="G84" s="23">
        <v>3.8471710033020402E-4</v>
      </c>
      <c r="H84" s="23">
        <v>4.6009313666595298E-4</v>
      </c>
      <c r="I84" s="23">
        <v>5.4730805576692898E-4</v>
      </c>
      <c r="J84" s="23">
        <v>5.6405280580255099E-4</v>
      </c>
      <c r="K84" s="23">
        <v>5.3262776733906407E-4</v>
      </c>
      <c r="L84" s="23">
        <v>1.0747437909668601E-3</v>
      </c>
      <c r="M84" s="23">
        <v>7.4413375686818294E-4</v>
      </c>
      <c r="N84" s="23">
        <v>7.0070097381248698E-4</v>
      </c>
      <c r="O84" s="23">
        <v>6.6166286456643801E-4</v>
      </c>
      <c r="P84" s="23">
        <v>6.2479968304343008E-4</v>
      </c>
      <c r="Q84" s="23">
        <v>5.9956331076229795E-4</v>
      </c>
      <c r="R84" s="23">
        <v>5.1002366295723096E-4</v>
      </c>
      <c r="S84" s="23">
        <v>6.5100933162574599E-4</v>
      </c>
      <c r="T84" s="23">
        <v>5.8730256232398701E-4</v>
      </c>
      <c r="U84" s="23">
        <v>8.83498877589205E-4</v>
      </c>
      <c r="V84" s="23">
        <v>5.0977109737635092E-4</v>
      </c>
      <c r="W84" s="23">
        <v>8.0553132180591206E-4</v>
      </c>
    </row>
    <row r="85" spans="1:23">
      <c r="A85" s="27" t="s">
        <v>123</v>
      </c>
      <c r="B85" s="27" t="s">
        <v>69</v>
      </c>
      <c r="C85" s="23">
        <v>0</v>
      </c>
      <c r="D85" s="23">
        <v>0</v>
      </c>
      <c r="E85" s="23">
        <v>7.3415987742905494E-4</v>
      </c>
      <c r="F85" s="23">
        <v>7.4179178436312501E-4</v>
      </c>
      <c r="G85" s="23">
        <v>7.804744862930131E-4</v>
      </c>
      <c r="H85" s="23">
        <v>7.9157582296825201E-4</v>
      </c>
      <c r="I85" s="23">
        <v>7.9745145995059911E-4</v>
      </c>
      <c r="J85" s="23">
        <v>8.1554910762828502E-4</v>
      </c>
      <c r="K85" s="23">
        <v>8.2861841927615594E-4</v>
      </c>
      <c r="L85" s="23">
        <v>9.3076845016141292E-4</v>
      </c>
      <c r="M85" s="23">
        <v>1.174362840377029E-3</v>
      </c>
      <c r="N85" s="23">
        <v>5.2023577489145705E-3</v>
      </c>
      <c r="O85" s="23">
        <v>4.91251911912911E-3</v>
      </c>
      <c r="P85" s="23">
        <v>4.63882825068001E-3</v>
      </c>
      <c r="Q85" s="23">
        <v>7910.0652675967485</v>
      </c>
      <c r="R85" s="23">
        <v>7448.3792527466212</v>
      </c>
      <c r="S85" s="23">
        <v>20944.06640323278</v>
      </c>
      <c r="T85" s="23">
        <v>19777.21095010369</v>
      </c>
      <c r="U85" s="23">
        <v>31677.710660643101</v>
      </c>
      <c r="V85" s="23">
        <v>29828.780784628198</v>
      </c>
      <c r="W85" s="23">
        <v>41490.111073715503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1.0061681324393457E-3</v>
      </c>
      <c r="D87" s="28">
        <v>9.7647725060144499E-4</v>
      </c>
      <c r="E87" s="28">
        <v>16501.735041386553</v>
      </c>
      <c r="F87" s="28">
        <v>30993.300599011593</v>
      </c>
      <c r="G87" s="28">
        <v>43780.734875148606</v>
      </c>
      <c r="H87" s="28">
        <v>54936.996422330987</v>
      </c>
      <c r="I87" s="28">
        <v>64797.062529977884</v>
      </c>
      <c r="J87" s="28">
        <v>72808.177447317692</v>
      </c>
      <c r="K87" s="28">
        <v>79832.035783341955</v>
      </c>
      <c r="L87" s="28">
        <v>85756.283444109999</v>
      </c>
      <c r="M87" s="28">
        <v>90966.556502579653</v>
      </c>
      <c r="N87" s="28">
        <v>94706.021180660551</v>
      </c>
      <c r="O87" s="28">
        <v>97923.028767751079</v>
      </c>
      <c r="P87" s="28">
        <v>100362.27126566968</v>
      </c>
      <c r="Q87" s="28">
        <v>102457.83477174467</v>
      </c>
      <c r="R87" s="28">
        <v>103367.77648644004</v>
      </c>
      <c r="S87" s="28">
        <v>104081.28251992339</v>
      </c>
      <c r="T87" s="28">
        <v>104337.73137211439</v>
      </c>
      <c r="U87" s="28">
        <v>104851.28053329262</v>
      </c>
      <c r="V87" s="28">
        <v>104243.48182709608</v>
      </c>
      <c r="W87" s="28">
        <v>98435.771450435626</v>
      </c>
    </row>
    <row r="89" spans="1:23" collapsed="1"/>
    <row r="90" spans="1:23">
      <c r="A90" s="7" t="s">
        <v>93</v>
      </c>
    </row>
  </sheetData>
  <sheetProtection algorithmName="SHA-512" hashValue="aP7ElfKFC8MxirPcbvzDsC9d7nxJDDLchqnrjMElM5y3/7n/TAYXw+oN9fYoom11LUcqPPRwkaMgQR0DiTdecg==" saltValue="UZ1qnn9X6rayEhpLbM3Fd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60383.881194425063</v>
      </c>
      <c r="G6" s="23">
        <v>53031.295674469191</v>
      </c>
      <c r="H6" s="23">
        <v>6354.9751783807915</v>
      </c>
      <c r="I6" s="23">
        <v>6760.6311043721971</v>
      </c>
      <c r="J6" s="23">
        <v>0</v>
      </c>
      <c r="K6" s="23">
        <v>0</v>
      </c>
      <c r="L6" s="23">
        <v>0</v>
      </c>
      <c r="M6" s="23">
        <v>0</v>
      </c>
      <c r="N6" s="23">
        <v>0</v>
      </c>
      <c r="O6" s="23">
        <v>0</v>
      </c>
      <c r="P6" s="23">
        <v>0</v>
      </c>
      <c r="Q6" s="23">
        <v>0</v>
      </c>
      <c r="R6" s="23">
        <v>0</v>
      </c>
      <c r="S6" s="23">
        <v>0</v>
      </c>
      <c r="T6" s="23">
        <v>0</v>
      </c>
      <c r="U6" s="23">
        <v>0</v>
      </c>
      <c r="V6" s="23">
        <v>0</v>
      </c>
      <c r="W6" s="23">
        <v>8.0967051450308748E-5</v>
      </c>
    </row>
    <row r="7" spans="1:23">
      <c r="A7" s="27" t="s">
        <v>36</v>
      </c>
      <c r="B7" s="27" t="s">
        <v>67</v>
      </c>
      <c r="C7" s="23">
        <v>0</v>
      </c>
      <c r="D7" s="23">
        <v>0</v>
      </c>
      <c r="E7" s="23">
        <v>0</v>
      </c>
      <c r="F7" s="23">
        <v>4860.8595959051099</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65700.960599999991</v>
      </c>
      <c r="G9" s="23">
        <v>0</v>
      </c>
      <c r="H9" s="23">
        <v>0</v>
      </c>
      <c r="I9" s="23">
        <v>0</v>
      </c>
      <c r="J9" s="23">
        <v>0</v>
      </c>
      <c r="K9" s="23">
        <v>0</v>
      </c>
      <c r="L9" s="23">
        <v>0</v>
      </c>
      <c r="M9" s="23">
        <v>0</v>
      </c>
      <c r="N9" s="23">
        <v>0</v>
      </c>
      <c r="O9" s="23">
        <v>1.0896137769792701E-5</v>
      </c>
      <c r="P9" s="23">
        <v>0</v>
      </c>
      <c r="Q9" s="23">
        <v>0</v>
      </c>
      <c r="R9" s="23">
        <v>0</v>
      </c>
      <c r="S9" s="23">
        <v>0</v>
      </c>
      <c r="T9" s="23">
        <v>6.2551432477408198E-7</v>
      </c>
      <c r="U9" s="23">
        <v>0</v>
      </c>
      <c r="V9" s="23">
        <v>0</v>
      </c>
      <c r="W9" s="23">
        <v>0</v>
      </c>
    </row>
    <row r="10" spans="1:23">
      <c r="A10" s="27" t="s">
        <v>36</v>
      </c>
      <c r="B10" s="27" t="s">
        <v>62</v>
      </c>
      <c r="C10" s="23">
        <v>0</v>
      </c>
      <c r="D10" s="23">
        <v>0</v>
      </c>
      <c r="E10" s="23">
        <v>0</v>
      </c>
      <c r="F10" s="23">
        <v>7316.5067210243005</v>
      </c>
      <c r="G10" s="23">
        <v>0</v>
      </c>
      <c r="H10" s="23">
        <v>0</v>
      </c>
      <c r="I10" s="23">
        <v>2.2533696069208201E-6</v>
      </c>
      <c r="J10" s="23">
        <v>9.831637325048611E-6</v>
      </c>
      <c r="K10" s="23">
        <v>1287.4462153778286</v>
      </c>
      <c r="L10" s="23">
        <v>0</v>
      </c>
      <c r="M10" s="23">
        <v>0</v>
      </c>
      <c r="N10" s="23">
        <v>0</v>
      </c>
      <c r="O10" s="23">
        <v>0</v>
      </c>
      <c r="P10" s="23">
        <v>0</v>
      </c>
      <c r="Q10" s="23">
        <v>0</v>
      </c>
      <c r="R10" s="23">
        <v>0</v>
      </c>
      <c r="S10" s="23">
        <v>0</v>
      </c>
      <c r="T10" s="23">
        <v>376.80807308942804</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172083.02527135439</v>
      </c>
      <c r="G17" s="28">
        <v>53031.295674469191</v>
      </c>
      <c r="H17" s="28">
        <v>6354.9751783807915</v>
      </c>
      <c r="I17" s="28">
        <v>6760.6311066255666</v>
      </c>
      <c r="J17" s="28">
        <v>9.831637325048611E-6</v>
      </c>
      <c r="K17" s="28">
        <v>1287.4462153778286</v>
      </c>
      <c r="L17" s="28">
        <v>0</v>
      </c>
      <c r="M17" s="28">
        <v>0</v>
      </c>
      <c r="N17" s="28">
        <v>0</v>
      </c>
      <c r="O17" s="28">
        <v>1.0896137769792701E-5</v>
      </c>
      <c r="P17" s="28">
        <v>0</v>
      </c>
      <c r="Q17" s="28">
        <v>0</v>
      </c>
      <c r="R17" s="28">
        <v>0</v>
      </c>
      <c r="S17" s="28">
        <v>0</v>
      </c>
      <c r="T17" s="28">
        <v>376.80807371494234</v>
      </c>
      <c r="U17" s="28">
        <v>0</v>
      </c>
      <c r="V17" s="28">
        <v>0</v>
      </c>
      <c r="W17" s="28">
        <v>8.0967051450308748E-5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31173.305047060196</v>
      </c>
      <c r="G20" s="23">
        <v>36470.444750781717</v>
      </c>
      <c r="H20" s="23">
        <v>6354.9751763322001</v>
      </c>
      <c r="I20" s="23">
        <v>5416.8880062113603</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31173.305047060196</v>
      </c>
      <c r="G31" s="28">
        <v>36470.444750781717</v>
      </c>
      <c r="H31" s="28">
        <v>6354.9751763322001</v>
      </c>
      <c r="I31" s="28">
        <v>5416.8880062113603</v>
      </c>
      <c r="J31" s="28">
        <v>0</v>
      </c>
      <c r="K31" s="28">
        <v>0</v>
      </c>
      <c r="L31" s="28">
        <v>0</v>
      </c>
      <c r="M31" s="28">
        <v>0</v>
      </c>
      <c r="N31" s="28">
        <v>0</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29210.576147364867</v>
      </c>
      <c r="G34" s="23">
        <v>16560.850923687474</v>
      </c>
      <c r="H34" s="23">
        <v>2.0485914720888001E-6</v>
      </c>
      <c r="I34" s="23">
        <v>1343.743098160837</v>
      </c>
      <c r="J34" s="23">
        <v>0</v>
      </c>
      <c r="K34" s="23">
        <v>0</v>
      </c>
      <c r="L34" s="23">
        <v>0</v>
      </c>
      <c r="M34" s="23">
        <v>0</v>
      </c>
      <c r="N34" s="23">
        <v>0</v>
      </c>
      <c r="O34" s="23">
        <v>0</v>
      </c>
      <c r="P34" s="23">
        <v>0</v>
      </c>
      <c r="Q34" s="23">
        <v>0</v>
      </c>
      <c r="R34" s="23">
        <v>0</v>
      </c>
      <c r="S34" s="23">
        <v>0</v>
      </c>
      <c r="T34" s="23">
        <v>0</v>
      </c>
      <c r="U34" s="23">
        <v>0</v>
      </c>
      <c r="V34" s="23">
        <v>0</v>
      </c>
      <c r="W34" s="23">
        <v>8.0967051450308748E-5</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8.1189707211871999E-6</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47053.380355483838</v>
      </c>
      <c r="G45" s="28">
        <v>16560.850923687474</v>
      </c>
      <c r="H45" s="28">
        <v>2.0485914720888001E-6</v>
      </c>
      <c r="I45" s="28">
        <v>1343.743098160837</v>
      </c>
      <c r="J45" s="28">
        <v>0</v>
      </c>
      <c r="K45" s="28">
        <v>0</v>
      </c>
      <c r="L45" s="28">
        <v>0</v>
      </c>
      <c r="M45" s="28">
        <v>0</v>
      </c>
      <c r="N45" s="28">
        <v>0</v>
      </c>
      <c r="O45" s="28">
        <v>0</v>
      </c>
      <c r="P45" s="28">
        <v>0</v>
      </c>
      <c r="Q45" s="28">
        <v>0</v>
      </c>
      <c r="R45" s="28">
        <v>0</v>
      </c>
      <c r="S45" s="28">
        <v>0</v>
      </c>
      <c r="T45" s="28">
        <v>0</v>
      </c>
      <c r="U45" s="28">
        <v>0</v>
      </c>
      <c r="V45" s="28">
        <v>0</v>
      </c>
      <c r="W45" s="28">
        <v>8.0967051450308748E-5</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4860.8595959051099</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28597.294999999998</v>
      </c>
      <c r="G51" s="23">
        <v>0</v>
      </c>
      <c r="H51" s="23">
        <v>0</v>
      </c>
      <c r="I51" s="23">
        <v>0</v>
      </c>
      <c r="J51" s="23">
        <v>0</v>
      </c>
      <c r="K51" s="23">
        <v>0</v>
      </c>
      <c r="L51" s="23">
        <v>0</v>
      </c>
      <c r="M51" s="23">
        <v>0</v>
      </c>
      <c r="N51" s="23">
        <v>0</v>
      </c>
      <c r="O51" s="23">
        <v>0</v>
      </c>
      <c r="P51" s="23">
        <v>0</v>
      </c>
      <c r="Q51" s="23">
        <v>0</v>
      </c>
      <c r="R51" s="23">
        <v>0</v>
      </c>
      <c r="S51" s="23">
        <v>0</v>
      </c>
      <c r="T51" s="23">
        <v>6.2551432477408198E-7</v>
      </c>
      <c r="U51" s="23">
        <v>0</v>
      </c>
      <c r="V51" s="23">
        <v>0</v>
      </c>
      <c r="W51" s="23">
        <v>0</v>
      </c>
    </row>
    <row r="52" spans="1:23">
      <c r="A52" s="27" t="s">
        <v>121</v>
      </c>
      <c r="B52" s="27" t="s">
        <v>62</v>
      </c>
      <c r="C52" s="23">
        <v>0</v>
      </c>
      <c r="D52" s="23">
        <v>0</v>
      </c>
      <c r="E52" s="23">
        <v>0</v>
      </c>
      <c r="F52" s="23">
        <v>2352.1854263606997</v>
      </c>
      <c r="G52" s="23">
        <v>0</v>
      </c>
      <c r="H52" s="23">
        <v>0</v>
      </c>
      <c r="I52" s="23">
        <v>1.1887250997180602E-6</v>
      </c>
      <c r="J52" s="23">
        <v>0</v>
      </c>
      <c r="K52" s="23">
        <v>0</v>
      </c>
      <c r="L52" s="23">
        <v>0</v>
      </c>
      <c r="M52" s="23">
        <v>0</v>
      </c>
      <c r="N52" s="23">
        <v>0</v>
      </c>
      <c r="O52" s="23">
        <v>0</v>
      </c>
      <c r="P52" s="23">
        <v>0</v>
      </c>
      <c r="Q52" s="23">
        <v>0</v>
      </c>
      <c r="R52" s="23">
        <v>0</v>
      </c>
      <c r="S52" s="23">
        <v>0</v>
      </c>
      <c r="T52" s="23">
        <v>376.80807308942804</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35810.340022265809</v>
      </c>
      <c r="G59" s="28">
        <v>0</v>
      </c>
      <c r="H59" s="28">
        <v>0</v>
      </c>
      <c r="I59" s="28">
        <v>1.1887250997180602E-6</v>
      </c>
      <c r="J59" s="28">
        <v>0</v>
      </c>
      <c r="K59" s="28">
        <v>0</v>
      </c>
      <c r="L59" s="28">
        <v>0</v>
      </c>
      <c r="M59" s="28">
        <v>0</v>
      </c>
      <c r="N59" s="28">
        <v>0</v>
      </c>
      <c r="O59" s="28">
        <v>0</v>
      </c>
      <c r="P59" s="28">
        <v>0</v>
      </c>
      <c r="Q59" s="28">
        <v>0</v>
      </c>
      <c r="R59" s="28">
        <v>0</v>
      </c>
      <c r="S59" s="28">
        <v>0</v>
      </c>
      <c r="T59" s="28">
        <v>376.80807371494234</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1.0896137769792701E-5</v>
      </c>
      <c r="P65" s="23">
        <v>0</v>
      </c>
      <c r="Q65" s="23">
        <v>0</v>
      </c>
      <c r="R65" s="23">
        <v>0</v>
      </c>
      <c r="S65" s="23">
        <v>0</v>
      </c>
      <c r="T65" s="23">
        <v>0</v>
      </c>
      <c r="U65" s="23">
        <v>0</v>
      </c>
      <c r="V65" s="23">
        <v>0</v>
      </c>
      <c r="W65" s="23">
        <v>0</v>
      </c>
    </row>
    <row r="66" spans="1:23">
      <c r="A66" s="27" t="s">
        <v>122</v>
      </c>
      <c r="B66" s="27" t="s">
        <v>62</v>
      </c>
      <c r="C66" s="23">
        <v>0</v>
      </c>
      <c r="D66" s="23">
        <v>0</v>
      </c>
      <c r="E66" s="23">
        <v>0</v>
      </c>
      <c r="F66" s="23">
        <v>2491.2493630812105</v>
      </c>
      <c r="G66" s="23">
        <v>0</v>
      </c>
      <c r="H66" s="23">
        <v>0</v>
      </c>
      <c r="I66" s="23">
        <v>1.0646445072027601E-6</v>
      </c>
      <c r="J66" s="23">
        <v>9.831637325048611E-6</v>
      </c>
      <c r="K66" s="23">
        <v>1287.4462153778286</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39594.91496308121</v>
      </c>
      <c r="G73" s="28">
        <v>0</v>
      </c>
      <c r="H73" s="28">
        <v>0</v>
      </c>
      <c r="I73" s="28">
        <v>1.0646445072027601E-6</v>
      </c>
      <c r="J73" s="28">
        <v>9.831637325048611E-6</v>
      </c>
      <c r="K73" s="28">
        <v>1287.4462153778286</v>
      </c>
      <c r="L73" s="28">
        <v>0</v>
      </c>
      <c r="M73" s="28">
        <v>0</v>
      </c>
      <c r="N73" s="28">
        <v>0</v>
      </c>
      <c r="O73" s="28">
        <v>1.0896137769792701E-5</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2473.0719234634198</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18451.084883463322</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8+5AxElj8Kr4ux4t/FpSDFdEXSKXH7KPmmLRgd9QbJBKjiWm5evB6B53z02XnduD+KRsv5zaXyZ+VmF8A6GBEg==" saltValue="eq/3PyeUBjstsx2SQNBt9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1.5436910628459781E-4</v>
      </c>
      <c r="D4" s="23">
        <v>1.592786553440925E-4</v>
      </c>
      <c r="E4" s="23">
        <v>1.5642639673971319E-4</v>
      </c>
      <c r="F4" s="23">
        <v>1.6023551644589579E-4</v>
      </c>
      <c r="G4" s="23">
        <v>1.6261904234220599E-4</v>
      </c>
      <c r="H4" s="23">
        <v>1.653727631013778E-4</v>
      </c>
      <c r="I4" s="23">
        <v>1.5657489870934022E-4</v>
      </c>
      <c r="J4" s="23">
        <v>1.548427748105605E-4</v>
      </c>
      <c r="K4" s="23">
        <v>1.567831525537634E-4</v>
      </c>
      <c r="L4" s="23">
        <v>1.607717672490761E-4</v>
      </c>
      <c r="M4" s="23">
        <v>1.7712294932749871E-4</v>
      </c>
      <c r="N4" s="23">
        <v>2.4197395429608471E-4</v>
      </c>
      <c r="O4" s="23">
        <v>2.9935594116626819E-4</v>
      </c>
      <c r="P4" s="23">
        <v>2.8267794246003233E-4</v>
      </c>
      <c r="Q4" s="23">
        <v>13162.365352065177</v>
      </c>
      <c r="R4" s="23">
        <v>12394.118854625342</v>
      </c>
      <c r="S4" s="23">
        <v>19513.54301267863</v>
      </c>
      <c r="T4" s="23">
        <v>18507.510442373761</v>
      </c>
      <c r="U4" s="23">
        <v>21539.357583623598</v>
      </c>
      <c r="V4" s="23">
        <v>20298.904765954747</v>
      </c>
      <c r="W4" s="23">
        <v>26573.966205733865</v>
      </c>
    </row>
    <row r="5" spans="1:23">
      <c r="A5" s="27" t="s">
        <v>120</v>
      </c>
      <c r="B5" s="27" t="s">
        <v>70</v>
      </c>
      <c r="C5" s="23">
        <v>1.348252393010637E-4</v>
      </c>
      <c r="D5" s="23">
        <v>1.4820121884583028E-4</v>
      </c>
      <c r="E5" s="23">
        <v>1.4895131371610299E-4</v>
      </c>
      <c r="F5" s="23">
        <v>1.5212913196595252E-4</v>
      </c>
      <c r="G5" s="23">
        <v>2.3355435261008801E-4</v>
      </c>
      <c r="H5" s="23">
        <v>3.6923445653949205E-4</v>
      </c>
      <c r="I5" s="23">
        <v>4.3353806419424104E-4</v>
      </c>
      <c r="J5" s="23">
        <v>13148.859360562956</v>
      </c>
      <c r="K5" s="23">
        <v>13558.247009763511</v>
      </c>
      <c r="L5" s="23">
        <v>12802.877247577759</v>
      </c>
      <c r="M5" s="23">
        <v>12121.76159261921</v>
      </c>
      <c r="N5" s="23">
        <v>11414.251956719345</v>
      </c>
      <c r="O5" s="23">
        <v>10778.330464233091</v>
      </c>
      <c r="P5" s="23">
        <v>10177.838035012903</v>
      </c>
      <c r="Q5" s="23">
        <v>15290.586414156271</v>
      </c>
      <c r="R5" s="23">
        <v>14398.122238926522</v>
      </c>
      <c r="S5" s="23">
        <v>48964.755789441915</v>
      </c>
      <c r="T5" s="23">
        <v>46236.785432395045</v>
      </c>
      <c r="U5" s="23">
        <v>43776.97911167283</v>
      </c>
      <c r="V5" s="23">
        <v>46836.755771206837</v>
      </c>
      <c r="W5" s="23">
        <v>52325.155893486917</v>
      </c>
    </row>
    <row r="6" spans="1:23">
      <c r="A6" s="27" t="s">
        <v>121</v>
      </c>
      <c r="B6" s="27" t="s">
        <v>70</v>
      </c>
      <c r="C6" s="23">
        <v>3.4010030588166279E-5</v>
      </c>
      <c r="D6" s="23">
        <v>3.2115231894882942E-5</v>
      </c>
      <c r="E6" s="23">
        <v>3.0406695072789391E-5</v>
      </c>
      <c r="F6" s="23">
        <v>2.8631950440728511E-5</v>
      </c>
      <c r="G6" s="23">
        <v>2.7036780388158029E-5</v>
      </c>
      <c r="H6" s="23">
        <v>2.553048194431314E-5</v>
      </c>
      <c r="I6" s="23">
        <v>2.4172255149301221E-5</v>
      </c>
      <c r="J6" s="23">
        <v>2.2761395469604561E-5</v>
      </c>
      <c r="K6" s="23">
        <v>2.1493291276598567E-5</v>
      </c>
      <c r="L6" s="23">
        <v>2.0295836892672578E-5</v>
      </c>
      <c r="M6" s="23">
        <v>1.921609427148167E-5</v>
      </c>
      <c r="N6" s="23">
        <v>1.8094510354655099E-5</v>
      </c>
      <c r="O6" s="23">
        <v>1.7086412038285682E-5</v>
      </c>
      <c r="P6" s="23">
        <v>1.6134477839957989E-5</v>
      </c>
      <c r="Q6" s="23">
        <v>1.5276120360708021E-5</v>
      </c>
      <c r="R6" s="23">
        <v>1.438450052027542E-5</v>
      </c>
      <c r="S6" s="23">
        <v>1.358309774826985E-5</v>
      </c>
      <c r="T6" s="23">
        <v>1.282634347845402E-5</v>
      </c>
      <c r="U6" s="23">
        <v>1.21439794152741E-5</v>
      </c>
      <c r="V6" s="23">
        <v>1.143517294263632E-5</v>
      </c>
      <c r="W6" s="23">
        <v>1.0798085872308429E-5</v>
      </c>
    </row>
    <row r="7" spans="1:23">
      <c r="A7" s="27" t="s">
        <v>122</v>
      </c>
      <c r="B7" s="27" t="s">
        <v>70</v>
      </c>
      <c r="C7" s="23">
        <v>1.3179240167940278E-4</v>
      </c>
      <c r="D7" s="23">
        <v>1.4070909566291662E-4</v>
      </c>
      <c r="E7" s="23">
        <v>1.5067664081163353E-4</v>
      </c>
      <c r="F7" s="23">
        <v>1.4495008429730216E-4</v>
      </c>
      <c r="G7" s="23">
        <v>1.5321356518072923E-4</v>
      </c>
      <c r="H7" s="23">
        <v>1.7324821415017823E-4</v>
      </c>
      <c r="I7" s="23">
        <v>1.6679240898137207E-4</v>
      </c>
      <c r="J7" s="23">
        <v>2.079640713585391E-4</v>
      </c>
      <c r="K7" s="23">
        <v>2.2360428255659642E-4</v>
      </c>
      <c r="L7" s="23">
        <v>2.427511522301092E-4</v>
      </c>
      <c r="M7" s="23">
        <v>2.9181513442996408E-4</v>
      </c>
      <c r="N7" s="23">
        <v>1.4456146015754802E-3</v>
      </c>
      <c r="O7" s="23">
        <v>1.365077117175419E-3</v>
      </c>
      <c r="P7" s="23">
        <v>1.2890267442092638E-3</v>
      </c>
      <c r="Q7" s="23">
        <v>739.95568922578411</v>
      </c>
      <c r="R7" s="23">
        <v>2790.6532712003386</v>
      </c>
      <c r="S7" s="23">
        <v>6823.7243743645286</v>
      </c>
      <c r="T7" s="23">
        <v>9063.1615634688624</v>
      </c>
      <c r="U7" s="23">
        <v>12366.735632618367</v>
      </c>
      <c r="V7" s="23">
        <v>11644.927569381451</v>
      </c>
      <c r="W7" s="23">
        <v>10996.154523407939</v>
      </c>
    </row>
    <row r="8" spans="1:23">
      <c r="A8" s="27" t="s">
        <v>123</v>
      </c>
      <c r="B8" s="27" t="s">
        <v>70</v>
      </c>
      <c r="C8" s="23">
        <v>0</v>
      </c>
      <c r="D8" s="23">
        <v>0</v>
      </c>
      <c r="E8" s="23">
        <v>0</v>
      </c>
      <c r="F8" s="23">
        <v>0</v>
      </c>
      <c r="G8" s="23">
        <v>0</v>
      </c>
      <c r="H8" s="23">
        <v>0</v>
      </c>
      <c r="I8" s="23">
        <v>0</v>
      </c>
      <c r="J8" s="23">
        <v>0</v>
      </c>
      <c r="K8" s="23">
        <v>0</v>
      </c>
      <c r="L8" s="23">
        <v>0</v>
      </c>
      <c r="M8" s="23">
        <v>92.757964618203104</v>
      </c>
      <c r="N8" s="23">
        <v>339.315255460586</v>
      </c>
      <c r="O8" s="23">
        <v>320.41102236889196</v>
      </c>
      <c r="P8" s="23">
        <v>302.55998324899701</v>
      </c>
      <c r="Q8" s="23">
        <v>286.46373104179202</v>
      </c>
      <c r="R8" s="23">
        <v>269.74373014299198</v>
      </c>
      <c r="S8" s="23">
        <v>254.71551468545698</v>
      </c>
      <c r="T8" s="23">
        <v>804.45145405843505</v>
      </c>
      <c r="U8" s="23">
        <v>1312.9183443645679</v>
      </c>
      <c r="V8" s="23">
        <v>1585.5687943334119</v>
      </c>
      <c r="W8" s="23">
        <v>1497.2320999036449</v>
      </c>
    </row>
    <row r="9" spans="1:23">
      <c r="A9" s="21" t="s">
        <v>36</v>
      </c>
      <c r="B9" s="21" t="s">
        <v>142</v>
      </c>
      <c r="C9" s="28">
        <v>4.549967778532306E-4</v>
      </c>
      <c r="D9" s="28">
        <v>4.8030420174772234E-4</v>
      </c>
      <c r="E9" s="28">
        <v>4.8646104634023904E-4</v>
      </c>
      <c r="F9" s="28">
        <v>4.8594668314987891E-4</v>
      </c>
      <c r="G9" s="28">
        <v>5.7642374052118122E-4</v>
      </c>
      <c r="H9" s="28">
        <v>7.3338591573536126E-4</v>
      </c>
      <c r="I9" s="28">
        <v>7.8107762703425463E-4</v>
      </c>
      <c r="J9" s="28">
        <v>13148.859746131197</v>
      </c>
      <c r="K9" s="28">
        <v>13558.247411644237</v>
      </c>
      <c r="L9" s="28">
        <v>12802.877671396514</v>
      </c>
      <c r="M9" s="28">
        <v>12214.520045391593</v>
      </c>
      <c r="N9" s="28">
        <v>11753.568917862996</v>
      </c>
      <c r="O9" s="28">
        <v>11098.743168121453</v>
      </c>
      <c r="P9" s="28">
        <v>10480.399606101064</v>
      </c>
      <c r="Q9" s="28">
        <v>29479.371201765145</v>
      </c>
      <c r="R9" s="28">
        <v>29852.638109279695</v>
      </c>
      <c r="S9" s="28">
        <v>75556.738704753632</v>
      </c>
      <c r="T9" s="28">
        <v>74611.908905122444</v>
      </c>
      <c r="U9" s="28">
        <v>78995.990684423348</v>
      </c>
      <c r="V9" s="28">
        <v>80366.156912311621</v>
      </c>
      <c r="W9" s="28">
        <v>91392.508733330455</v>
      </c>
    </row>
    <row r="12" spans="1:23">
      <c r="A12" s="7" t="s">
        <v>93</v>
      </c>
    </row>
  </sheetData>
  <sheetProtection algorithmName="SHA-512" hashValue="G8XGcxZLJy7bb8B7n7EwaKmyvqSspChsjMD8fW54RfQt5xh2naV1yFHb4PwEQyTWccolvpeLuGX7eL20++ZP0g==" saltValue="fe2BH2nK59Xdfrwiv8gp+Q=="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3.7791959500000006E-4</v>
      </c>
      <c r="D4" s="23">
        <v>3.7780519599999997E-4</v>
      </c>
      <c r="E4" s="23">
        <v>3.8075101099999998E-4</v>
      </c>
      <c r="F4" s="23">
        <v>948.33156199999996</v>
      </c>
      <c r="G4" s="23">
        <v>3.8491516399999999E-4</v>
      </c>
      <c r="H4" s="23">
        <v>3.8579715400000004E-4</v>
      </c>
      <c r="I4" s="23">
        <v>3.8280894599999985E-4</v>
      </c>
      <c r="J4" s="23">
        <v>236.08460978599001</v>
      </c>
      <c r="K4" s="23">
        <v>2946.4920849999999</v>
      </c>
      <c r="L4" s="23">
        <v>3.8658649499999999E-4</v>
      </c>
      <c r="M4" s="23">
        <v>204.38110300323001</v>
      </c>
      <c r="N4" s="23">
        <v>640.21511186037992</v>
      </c>
      <c r="O4" s="23">
        <v>34254.52262399999</v>
      </c>
      <c r="P4" s="23">
        <v>197.25369154413002</v>
      </c>
      <c r="Q4" s="23">
        <v>1124.115149053606</v>
      </c>
      <c r="R4" s="23">
        <v>803.89780391124009</v>
      </c>
      <c r="S4" s="23">
        <v>2661.1587969263096</v>
      </c>
      <c r="T4" s="23">
        <v>4.0774281000000002E-4</v>
      </c>
      <c r="U4" s="23">
        <v>9626.0377899999985</v>
      </c>
      <c r="V4" s="23">
        <v>199.08486353759</v>
      </c>
      <c r="W4" s="23">
        <v>942.27293888515601</v>
      </c>
    </row>
    <row r="5" spans="1:23">
      <c r="A5" s="27" t="s">
        <v>120</v>
      </c>
      <c r="B5" s="27" t="s">
        <v>63</v>
      </c>
      <c r="C5" s="23">
        <v>4.4947470599999978E-4</v>
      </c>
      <c r="D5" s="23">
        <v>4.4872786499999991E-4</v>
      </c>
      <c r="E5" s="23">
        <v>4.5052120899999998E-4</v>
      </c>
      <c r="F5" s="23">
        <v>4.5274210099999982E-4</v>
      </c>
      <c r="G5" s="23">
        <v>4.2733829244200008</v>
      </c>
      <c r="H5" s="23">
        <v>4.5406597999999996E-4</v>
      </c>
      <c r="I5" s="23">
        <v>4.5252706900000004E-4</v>
      </c>
      <c r="J5" s="23">
        <v>6140.1128649000002</v>
      </c>
      <c r="K5" s="23">
        <v>4.5166901199999998E-4</v>
      </c>
      <c r="L5" s="23">
        <v>3.736561664815</v>
      </c>
      <c r="M5" s="23">
        <v>4.5838505999999999E-4</v>
      </c>
      <c r="N5" s="23">
        <v>2691.7058215279699</v>
      </c>
      <c r="O5" s="23">
        <v>5813.0070941797048</v>
      </c>
      <c r="P5" s="23">
        <v>4.6270614399999998E-4</v>
      </c>
      <c r="Q5" s="23">
        <v>554.50080118660003</v>
      </c>
      <c r="R5" s="23">
        <v>6534.3349656826704</v>
      </c>
      <c r="S5" s="23">
        <v>15869.712599901481</v>
      </c>
      <c r="T5" s="23">
        <v>4.7497429899999997E-4</v>
      </c>
      <c r="U5" s="23">
        <v>5941.8682114089743</v>
      </c>
      <c r="V5" s="23">
        <v>4.7582932899999997E-4</v>
      </c>
      <c r="W5" s="23">
        <v>5574.9561201637998</v>
      </c>
    </row>
    <row r="6" spans="1:23">
      <c r="A6" s="27" t="s">
        <v>121</v>
      </c>
      <c r="B6" s="27" t="s">
        <v>63</v>
      </c>
      <c r="C6" s="23">
        <v>40.616244059719996</v>
      </c>
      <c r="D6" s="23">
        <v>3.9715104999999996E-4</v>
      </c>
      <c r="E6" s="23">
        <v>18.387378424212997</v>
      </c>
      <c r="F6" s="23">
        <v>4.0170867799999981E-4</v>
      </c>
      <c r="G6" s="23">
        <v>4.0263587399999985E-4</v>
      </c>
      <c r="H6" s="23">
        <v>591.65628760964398</v>
      </c>
      <c r="I6" s="23">
        <v>4.04296422E-4</v>
      </c>
      <c r="J6" s="23">
        <v>246.32000577555002</v>
      </c>
      <c r="K6" s="23">
        <v>4.0643735599999999E-4</v>
      </c>
      <c r="L6" s="23">
        <v>4.0753184899999995E-4</v>
      </c>
      <c r="M6" s="23">
        <v>233.87639057505999</v>
      </c>
      <c r="N6" s="23">
        <v>459.59632383818808</v>
      </c>
      <c r="O6" s="23">
        <v>4.252928839999999E-4</v>
      </c>
      <c r="P6" s="23">
        <v>600.51020582407989</v>
      </c>
      <c r="Q6" s="23">
        <v>598.96507242466589</v>
      </c>
      <c r="R6" s="23">
        <v>51.361874137708</v>
      </c>
      <c r="S6" s="23">
        <v>1298.4209788616499</v>
      </c>
      <c r="T6" s="23">
        <v>4.2503167799999992E-4</v>
      </c>
      <c r="U6" s="23">
        <v>570.53211161478794</v>
      </c>
      <c r="V6" s="23">
        <v>133.95560386940988</v>
      </c>
      <c r="W6" s="23">
        <v>723.31384405649294</v>
      </c>
    </row>
    <row r="7" spans="1:23">
      <c r="A7" s="27" t="s">
        <v>122</v>
      </c>
      <c r="B7" s="27" t="s">
        <v>63</v>
      </c>
      <c r="C7" s="23">
        <v>3.7681817099999998E-4</v>
      </c>
      <c r="D7" s="23">
        <v>3.7553417899999995E-4</v>
      </c>
      <c r="E7" s="23">
        <v>5.0528722749889994</v>
      </c>
      <c r="F7" s="23">
        <v>3.807344399999999E-4</v>
      </c>
      <c r="G7" s="23">
        <v>3.8293361400000005E-4</v>
      </c>
      <c r="H7" s="23">
        <v>9768.6866506000006</v>
      </c>
      <c r="I7" s="23">
        <v>200.71404798108992</v>
      </c>
      <c r="J7" s="23">
        <v>197.44348156730999</v>
      </c>
      <c r="K7" s="23">
        <v>10.892400588489998</v>
      </c>
      <c r="L7" s="23">
        <v>3.8673771200000004E-4</v>
      </c>
      <c r="M7" s="23">
        <v>193.76103732004003</v>
      </c>
      <c r="N7" s="23">
        <v>2532.062797</v>
      </c>
      <c r="O7" s="23">
        <v>4.0469829000000003E-4</v>
      </c>
      <c r="P7" s="23">
        <v>188.10365763302997</v>
      </c>
      <c r="Q7" s="23">
        <v>683.35579854859998</v>
      </c>
      <c r="R7" s="23">
        <v>388.1730252639</v>
      </c>
      <c r="S7" s="23">
        <v>1866.2354520000001</v>
      </c>
      <c r="T7" s="23">
        <v>4.0414411099999993E-4</v>
      </c>
      <c r="U7" s="23">
        <v>553.40687830944603</v>
      </c>
      <c r="V7" s="23">
        <v>177.34560742446001</v>
      </c>
      <c r="W7" s="23">
        <v>669.03690470675406</v>
      </c>
    </row>
    <row r="8" spans="1:23">
      <c r="A8" s="27" t="s">
        <v>123</v>
      </c>
      <c r="B8" s="27" t="s">
        <v>63</v>
      </c>
      <c r="C8" s="23">
        <v>2.2403470499999988E-4</v>
      </c>
      <c r="D8" s="23">
        <v>2.228405199999999E-4</v>
      </c>
      <c r="E8" s="23">
        <v>2.2452179899999997E-4</v>
      </c>
      <c r="F8" s="23">
        <v>2.2371443399999999E-4</v>
      </c>
      <c r="G8" s="23">
        <v>2.2291729599999987E-4</v>
      </c>
      <c r="H8" s="23">
        <v>2.2339557600000001E-4</v>
      </c>
      <c r="I8" s="23">
        <v>2.25102855E-4</v>
      </c>
      <c r="J8" s="23">
        <v>2.2505055999999998E-4</v>
      </c>
      <c r="K8" s="23">
        <v>2.2546966999999998E-4</v>
      </c>
      <c r="L8" s="23">
        <v>2.2628764E-4</v>
      </c>
      <c r="M8" s="23">
        <v>2.27498155E-4</v>
      </c>
      <c r="N8" s="23">
        <v>61.086890024954997</v>
      </c>
      <c r="O8" s="23">
        <v>2.3128016600000001E-4</v>
      </c>
      <c r="P8" s="23">
        <v>2.2811818499999997E-4</v>
      </c>
      <c r="Q8" s="23">
        <v>53.044291868480002</v>
      </c>
      <c r="R8" s="23">
        <v>2.2860313999999987E-4</v>
      </c>
      <c r="S8" s="23">
        <v>62.577924032989998</v>
      </c>
      <c r="T8" s="23">
        <v>2.3051312000000002E-4</v>
      </c>
      <c r="U8" s="23">
        <v>44.753175817909899</v>
      </c>
      <c r="V8" s="23">
        <v>2.2909601999999998E-4</v>
      </c>
      <c r="W8" s="23">
        <v>51.599849636229997</v>
      </c>
    </row>
    <row r="9" spans="1:23">
      <c r="A9" s="21" t="s">
        <v>36</v>
      </c>
      <c r="B9" s="21" t="s">
        <v>142</v>
      </c>
      <c r="C9" s="28">
        <v>40.617672306896992</v>
      </c>
      <c r="D9" s="28">
        <v>1.8220588099999997E-3</v>
      </c>
      <c r="E9" s="28">
        <v>23.441306493220999</v>
      </c>
      <c r="F9" s="28">
        <v>948.33302089965298</v>
      </c>
      <c r="G9" s="28">
        <v>4.2747763263680012</v>
      </c>
      <c r="H9" s="28">
        <v>10360.344001468355</v>
      </c>
      <c r="I9" s="28">
        <v>200.71551271638194</v>
      </c>
      <c r="J9" s="28">
        <v>6819.9611870794115</v>
      </c>
      <c r="K9" s="28">
        <v>2957.3855691645281</v>
      </c>
      <c r="L9" s="28">
        <v>3.7379688085109999</v>
      </c>
      <c r="M9" s="28">
        <v>632.01921678154508</v>
      </c>
      <c r="N9" s="28">
        <v>6384.666944251494</v>
      </c>
      <c r="O9" s="28">
        <v>40067.53077945103</v>
      </c>
      <c r="P9" s="28">
        <v>985.86824582556881</v>
      </c>
      <c r="Q9" s="28">
        <v>3013.9811130819517</v>
      </c>
      <c r="R9" s="28">
        <v>7777.7678975986582</v>
      </c>
      <c r="S9" s="28">
        <v>21758.105751722433</v>
      </c>
      <c r="T9" s="28">
        <v>1.942406018E-3</v>
      </c>
      <c r="U9" s="28">
        <v>16736.598167151118</v>
      </c>
      <c r="V9" s="28">
        <v>510.38677975680889</v>
      </c>
      <c r="W9" s="28">
        <v>7961.1796574484324</v>
      </c>
    </row>
    <row r="12" spans="1:23">
      <c r="A12" s="7" t="s">
        <v>93</v>
      </c>
    </row>
  </sheetData>
  <sheetProtection algorithmName="SHA-512" hashValue="eaBD8zf9qRf6guKavlTmZbQvkuAYWLGwFthqe43Nq/j4WHo9m4FCDlw/WeEV+LL/sXDuEDulnueNVxQSRo0F7A==" saltValue="vx7/3m/FTrWvoGDue4t0HQ=="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1479.096893049486</v>
      </c>
      <c r="D4" s="23">
        <v>1438.1861930609741</v>
      </c>
      <c r="E4" s="23">
        <v>1563.4892332355198</v>
      </c>
      <c r="F4" s="23">
        <v>1192.0038047</v>
      </c>
      <c r="G4" s="23">
        <v>1159.133656</v>
      </c>
      <c r="H4" s="23">
        <v>1497.3990630000001</v>
      </c>
      <c r="I4" s="23">
        <v>2120.8314300000002</v>
      </c>
      <c r="J4" s="23">
        <v>2076.9735799999999</v>
      </c>
      <c r="K4" s="23">
        <v>2249.6214100000002</v>
      </c>
      <c r="L4" s="23">
        <v>2259.89984</v>
      </c>
      <c r="M4" s="23">
        <v>1957.4979499999999</v>
      </c>
      <c r="N4" s="23">
        <v>1793.8456999999999</v>
      </c>
      <c r="O4" s="23">
        <v>1709.1818700000001</v>
      </c>
      <c r="P4" s="23">
        <v>1953.1104800000001</v>
      </c>
      <c r="Q4" s="23">
        <v>1684.3348600000002</v>
      </c>
      <c r="R4" s="23">
        <v>1854.01106</v>
      </c>
      <c r="S4" s="23">
        <v>1415.2441099999999</v>
      </c>
      <c r="T4" s="23">
        <v>1478.4237900000001</v>
      </c>
      <c r="U4" s="23">
        <v>1379.2890400000001</v>
      </c>
      <c r="V4" s="23">
        <v>1220.5132100000001</v>
      </c>
      <c r="W4" s="23">
        <v>1196.3956799999999</v>
      </c>
    </row>
    <row r="5" spans="1:23">
      <c r="A5" s="21" t="s">
        <v>36</v>
      </c>
      <c r="B5" s="21" t="s">
        <v>142</v>
      </c>
      <c r="C5" s="28">
        <v>1479.096893049486</v>
      </c>
      <c r="D5" s="28">
        <v>1438.1861930609741</v>
      </c>
      <c r="E5" s="28">
        <v>1563.4892332355198</v>
      </c>
      <c r="F5" s="28">
        <v>1192.0038047</v>
      </c>
      <c r="G5" s="28">
        <v>1159.133656</v>
      </c>
      <c r="H5" s="28">
        <v>1497.3990630000001</v>
      </c>
      <c r="I5" s="28">
        <v>2120.8314300000002</v>
      </c>
      <c r="J5" s="28">
        <v>2076.9735799999999</v>
      </c>
      <c r="K5" s="28">
        <v>2249.6214100000002</v>
      </c>
      <c r="L5" s="28">
        <v>2259.89984</v>
      </c>
      <c r="M5" s="28">
        <v>1957.4979499999999</v>
      </c>
      <c r="N5" s="28">
        <v>1793.8456999999999</v>
      </c>
      <c r="O5" s="28">
        <v>1709.1818700000001</v>
      </c>
      <c r="P5" s="28">
        <v>1953.1104800000001</v>
      </c>
      <c r="Q5" s="28">
        <v>1684.3348600000002</v>
      </c>
      <c r="R5" s="28">
        <v>1854.01106</v>
      </c>
      <c r="S5" s="28">
        <v>1415.2441099999999</v>
      </c>
      <c r="T5" s="28">
        <v>1478.4237900000001</v>
      </c>
      <c r="U5" s="28">
        <v>1379.2890400000001</v>
      </c>
      <c r="V5" s="28">
        <v>1220.5132100000001</v>
      </c>
      <c r="W5" s="28">
        <v>1196.3956799999999</v>
      </c>
    </row>
    <row r="8" spans="1:23">
      <c r="A8" s="7" t="s">
        <v>93</v>
      </c>
    </row>
  </sheetData>
  <sheetProtection algorithmName="SHA-512" hashValue="T/0qfLZUcxu4yU4gQkzRlqPf9n5rh1a4fFieU6gMYpaP0c3lg3NOSRRmu6isvOZyeidbHIFefP/930XXAFH3Iw==" saltValue="v5Tzqt/MvbDBPbDEtBGKaQ=="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qkqZMYfvwQPuPD0DTj4ZDLG3VI17Vm0B/oZa6cg7v0lqbwk+wlUov9X5282zpx/lzM5pbqkZrqrJMlEDx60IDA==" saltValue="MV/xj/v4KEV/LiICqR1cHQ=="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3qhwdY8uRtc94D2C4m7r6wusdXe37xrleEk9p8hvAa0yS4i+/lvG5eOhK04i6R9PQAqhMVLt7VfZI4u0GHRdeA==" saltValue="M9obB9pk/er+XMAMbWIv4Q=="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9.8420805231363341E-6</v>
      </c>
      <c r="J7" s="20">
        <f t="shared" ca="1" si="1"/>
        <v>1.0310982574759823E-5</v>
      </c>
      <c r="K7" s="20">
        <f t="shared" ca="1" si="1"/>
        <v>1.2728934409096838E-5</v>
      </c>
      <c r="L7" s="20">
        <f t="shared" ca="1" si="1"/>
        <v>1.3721648007049226E-5</v>
      </c>
      <c r="M7" s="20">
        <f t="shared" ca="1" si="1"/>
        <v>8.2985955267213284E-4</v>
      </c>
      <c r="N7" s="20">
        <f t="shared" ca="1" si="1"/>
        <v>7.86084157312871E-4</v>
      </c>
      <c r="O7" s="20">
        <f t="shared" ca="1" si="1"/>
        <v>0.26464541150227888</v>
      </c>
      <c r="P7" s="20">
        <f t="shared" ca="1" si="1"/>
        <v>2.8856531703495421</v>
      </c>
      <c r="Q7" s="20">
        <f t="shared" ca="1" si="1"/>
        <v>7.2525040936719156</v>
      </c>
      <c r="R7" s="20">
        <f t="shared" ca="1" si="1"/>
        <v>13.656857177188737</v>
      </c>
      <c r="S7" s="20">
        <f t="shared" ca="1" si="1"/>
        <v>51.715096132961627</v>
      </c>
      <c r="T7" s="20">
        <f t="shared" ca="1" si="1"/>
        <v>85.024335926033672</v>
      </c>
      <c r="U7" s="20">
        <f t="shared" ca="1" si="1"/>
        <v>78.287666742319473</v>
      </c>
      <c r="V7" s="20">
        <f t="shared" ca="1" si="1"/>
        <v>64.054351622888007</v>
      </c>
      <c r="W7" s="20">
        <f t="shared" ca="1" si="1"/>
        <v>63.671503242413515</v>
      </c>
      <c r="X7" s="20">
        <f t="shared" ca="1" si="1"/>
        <v>63.638222312353548</v>
      </c>
      <c r="Y7" s="20">
        <f t="shared" ref="Y7:AC14" ca="1" si="2">(SUMIFS(OFFSET(INDIRECT("'"&amp;$E$1 &amp; "_"&amp;$E7 &amp; " Cost'!C:C"), 0, Y$1), INDIRECT("'"&amp;$E$1 &amp; "_"&amp;$E7 &amp; " Cost'!A:A"), $B$4)-SUMIFS(OFFSET(INDIRECT("'"&amp;$C$1 &amp; "_"&amp;$E7 &amp; " Cost'!C:C"), 0, Y$1), INDIRECT("'"&amp;$C$1 &amp; "_"&amp;$E7 &amp; " Cost'!A:A"), $B$4))/1000</f>
        <v>105.8791176613185</v>
      </c>
      <c r="Z7" s="20">
        <f t="shared" ca="1" si="2"/>
        <v>85.669139829468222</v>
      </c>
      <c r="AA7" s="20">
        <f t="shared" ca="1" si="2"/>
        <v>75.293672389472363</v>
      </c>
      <c r="AB7" s="20">
        <f t="shared" ca="1" si="2"/>
        <v>99.290816148745591</v>
      </c>
      <c r="AC7" s="20">
        <f t="shared" ca="1" si="2"/>
        <v>78.497729567563866</v>
      </c>
    </row>
    <row r="8" spans="1:29">
      <c r="E8" s="18" t="str">
        <f>H8</f>
        <v>FOM</v>
      </c>
      <c r="H8" s="19" t="s">
        <v>26</v>
      </c>
      <c r="I8" s="20">
        <f t="shared" ca="1" si="1"/>
        <v>1.7412417704477465E-6</v>
      </c>
      <c r="J8" s="20">
        <f t="shared" ca="1" si="1"/>
        <v>1.8577461423647528E-6</v>
      </c>
      <c r="K8" s="20">
        <f t="shared" ca="1" si="1"/>
        <v>2.0945888054484385E-6</v>
      </c>
      <c r="L8" s="20">
        <f t="shared" ca="1" si="1"/>
        <v>3.5033563193888257</v>
      </c>
      <c r="M8" s="20">
        <f t="shared" ca="1" si="1"/>
        <v>5.1465037277402592</v>
      </c>
      <c r="N8" s="20">
        <f t="shared" ca="1" si="1"/>
        <v>3.638144521924958</v>
      </c>
      <c r="O8" s="20">
        <f t="shared" ca="1" si="1"/>
        <v>10.980869035051729</v>
      </c>
      <c r="P8" s="20">
        <f t="shared" ca="1" si="1"/>
        <v>13.071448723243201</v>
      </c>
      <c r="Q8" s="20">
        <f t="shared" ca="1" si="1"/>
        <v>15.789713311607494</v>
      </c>
      <c r="R8" s="20">
        <f t="shared" ca="1" si="1"/>
        <v>11.884362501103798</v>
      </c>
      <c r="S8" s="20">
        <f t="shared" ca="1" si="1"/>
        <v>15.289791533041164</v>
      </c>
      <c r="T8" s="20">
        <f t="shared" ca="1" si="1"/>
        <v>20.724241141727138</v>
      </c>
      <c r="U8" s="20">
        <f t="shared" ca="1" si="1"/>
        <v>17.408823178811058</v>
      </c>
      <c r="V8" s="20">
        <f t="shared" ca="1" si="1"/>
        <v>13.242414494664729</v>
      </c>
      <c r="W8" s="20">
        <f t="shared" ca="1" si="1"/>
        <v>18.150807561347669</v>
      </c>
      <c r="X8" s="20">
        <f t="shared" ca="1" si="1"/>
        <v>14.171866146036045</v>
      </c>
      <c r="Y8" s="20">
        <f t="shared" ca="1" si="2"/>
        <v>24.076673476405269</v>
      </c>
      <c r="Z8" s="20">
        <f t="shared" ca="1" si="2"/>
        <v>18.903526055859054</v>
      </c>
      <c r="AA8" s="20">
        <f t="shared" ca="1" si="2"/>
        <v>16.489190492660796</v>
      </c>
      <c r="AB8" s="20">
        <f t="shared" ca="1" si="2"/>
        <v>24.0353794242703</v>
      </c>
      <c r="AC8" s="20">
        <f t="shared" ca="1" si="2"/>
        <v>21.069446459445636</v>
      </c>
    </row>
    <row r="9" spans="1:29">
      <c r="E9" s="18" t="str">
        <f>H9</f>
        <v>Fuel</v>
      </c>
      <c r="H9" s="19" t="s">
        <v>76</v>
      </c>
      <c r="I9" s="20">
        <f t="shared" ca="1" si="1"/>
        <v>-3.7843638862483202E-2</v>
      </c>
      <c r="J9" s="20">
        <f t="shared" ca="1" si="1"/>
        <v>-7.2937037475351243</v>
      </c>
      <c r="K9" s="20">
        <f t="shared" ca="1" si="1"/>
        <v>-4.6012568914133594</v>
      </c>
      <c r="L9" s="20">
        <f t="shared" ca="1" si="1"/>
        <v>-3.1100819513371678</v>
      </c>
      <c r="M9" s="20">
        <f t="shared" ca="1" si="1"/>
        <v>-10.307848956466419</v>
      </c>
      <c r="N9" s="20">
        <f t="shared" ca="1" si="1"/>
        <v>-12.185208955224137</v>
      </c>
      <c r="O9" s="20">
        <f t="shared" ca="1" si="1"/>
        <v>7.3660341166991277</v>
      </c>
      <c r="P9" s="20">
        <f t="shared" ca="1" si="1"/>
        <v>15.051536396311363</v>
      </c>
      <c r="Q9" s="20">
        <f t="shared" ca="1" si="1"/>
        <v>18.943436705706873</v>
      </c>
      <c r="R9" s="20">
        <f t="shared" ca="1" si="1"/>
        <v>27.518532844880596</v>
      </c>
      <c r="S9" s="20">
        <f t="shared" ca="1" si="1"/>
        <v>33.179055037000914</v>
      </c>
      <c r="T9" s="20">
        <f t="shared" ca="1" si="1"/>
        <v>59.47124692138366</v>
      </c>
      <c r="U9" s="20">
        <f t="shared" ca="1" si="1"/>
        <v>48.45107815342385</v>
      </c>
      <c r="V9" s="20">
        <f t="shared" ca="1" si="1"/>
        <v>45.778883022644791</v>
      </c>
      <c r="W9" s="20">
        <f t="shared" ca="1" si="1"/>
        <v>53.906029214928978</v>
      </c>
      <c r="X9" s="20">
        <f t="shared" ca="1" si="1"/>
        <v>31.50143271337339</v>
      </c>
      <c r="Y9" s="20">
        <f t="shared" ca="1" si="2"/>
        <v>32.300237961427719</v>
      </c>
      <c r="Z9" s="20">
        <f t="shared" ca="1" si="2"/>
        <v>36.28853128165845</v>
      </c>
      <c r="AA9" s="20">
        <f t="shared" ca="1" si="2"/>
        <v>41.028984078586454</v>
      </c>
      <c r="AB9" s="20">
        <f t="shared" ca="1" si="2"/>
        <v>36.410121011893494</v>
      </c>
      <c r="AC9" s="20">
        <f t="shared" ca="1" si="2"/>
        <v>29.350864498830518</v>
      </c>
    </row>
    <row r="10" spans="1:29">
      <c r="E10" s="18" t="str">
        <f>H10</f>
        <v>VOM</v>
      </c>
      <c r="H10" s="19" t="s">
        <v>50</v>
      </c>
      <c r="I10" s="20">
        <f t="shared" ca="1" si="1"/>
        <v>5.281123684253544E-3</v>
      </c>
      <c r="J10" s="20">
        <f t="shared" ca="1" si="1"/>
        <v>1.0599707493606256</v>
      </c>
      <c r="K10" s="20">
        <f t="shared" ca="1" si="1"/>
        <v>0.61843929813103748</v>
      </c>
      <c r="L10" s="20">
        <f t="shared" ca="1" si="1"/>
        <v>0.56669263728382069</v>
      </c>
      <c r="M10" s="20">
        <f t="shared" ca="1" si="1"/>
        <v>3.9954460893691865</v>
      </c>
      <c r="N10" s="20">
        <f t="shared" ca="1" si="1"/>
        <v>3.7550036487315666</v>
      </c>
      <c r="O10" s="20">
        <f t="shared" ca="1" si="1"/>
        <v>3.5302504708784981</v>
      </c>
      <c r="P10" s="20">
        <f t="shared" ca="1" si="1"/>
        <v>4.3145933604731104</v>
      </c>
      <c r="Q10" s="20">
        <f t="shared" ca="1" si="1"/>
        <v>5.2954779073902172</v>
      </c>
      <c r="R10" s="20">
        <f t="shared" ca="1" si="1"/>
        <v>9.9378900942515465</v>
      </c>
      <c r="S10" s="20">
        <f t="shared" ca="1" si="1"/>
        <v>0.13711256422614679</v>
      </c>
      <c r="T10" s="20">
        <f t="shared" ca="1" si="1"/>
        <v>-5.4492360122560056E-2</v>
      </c>
      <c r="U10" s="20">
        <f t="shared" ca="1" si="1"/>
        <v>-1.5392462755812448</v>
      </c>
      <c r="V10" s="20">
        <f t="shared" ca="1" si="1"/>
        <v>-0.89679133042035386</v>
      </c>
      <c r="W10" s="20">
        <f t="shared" ca="1" si="1"/>
        <v>-1.1022358108392509</v>
      </c>
      <c r="X10" s="20">
        <f t="shared" ca="1" si="1"/>
        <v>0.83957441976261904</v>
      </c>
      <c r="Y10" s="20">
        <f t="shared" ca="1" si="2"/>
        <v>-4.1544814261659635</v>
      </c>
      <c r="Z10" s="20">
        <f t="shared" ca="1" si="2"/>
        <v>-2.2602999114220146</v>
      </c>
      <c r="AA10" s="20">
        <f t="shared" ca="1" si="2"/>
        <v>-0.19253665097418707</v>
      </c>
      <c r="AB10" s="20">
        <f t="shared" ca="1" si="2"/>
        <v>-4.9164692804877701</v>
      </c>
      <c r="AC10" s="20">
        <f t="shared" ca="1" si="2"/>
        <v>-2.3907523541399569</v>
      </c>
    </row>
    <row r="11" spans="1:29">
      <c r="E11" s="18" t="str">
        <f>H11</f>
        <v>REHAB</v>
      </c>
      <c r="H11" s="19" t="s">
        <v>77</v>
      </c>
      <c r="I11" s="20">
        <f t="shared" ca="1" si="1"/>
        <v>0</v>
      </c>
      <c r="J11" s="20">
        <f t="shared" ca="1" si="1"/>
        <v>0</v>
      </c>
      <c r="K11" s="20">
        <f t="shared" ca="1" si="1"/>
        <v>0</v>
      </c>
      <c r="L11" s="20">
        <f t="shared" ca="1" si="1"/>
        <v>-3.2334727993022243</v>
      </c>
      <c r="M11" s="20">
        <f t="shared" ca="1" si="1"/>
        <v>-3.3854681722809912</v>
      </c>
      <c r="N11" s="20">
        <f t="shared" ca="1" si="1"/>
        <v>-0.99913784921649673</v>
      </c>
      <c r="O11" s="20">
        <f t="shared" ca="1" si="1"/>
        <v>-2.8266965669908748</v>
      </c>
      <c r="P11" s="20">
        <f t="shared" ca="1" si="1"/>
        <v>-9.8316373250486107E-9</v>
      </c>
      <c r="Q11" s="20">
        <f t="shared" ca="1" si="1"/>
        <v>0.35785818376484824</v>
      </c>
      <c r="R11" s="20">
        <f t="shared" ca="1" si="1"/>
        <v>0</v>
      </c>
      <c r="S11" s="20">
        <f t="shared" ca="1" si="1"/>
        <v>0</v>
      </c>
      <c r="T11" s="20">
        <f t="shared" ca="1" si="1"/>
        <v>0</v>
      </c>
      <c r="U11" s="20">
        <f t="shared" ca="1" si="1"/>
        <v>-1.08961377697927E-8</v>
      </c>
      <c r="V11" s="20">
        <f t="shared" ca="1" si="1"/>
        <v>0</v>
      </c>
      <c r="W11" s="20">
        <f t="shared" ca="1" si="1"/>
        <v>0</v>
      </c>
      <c r="X11" s="20">
        <f t="shared" ca="1" si="1"/>
        <v>3.0218213855641598E-10</v>
      </c>
      <c r="Y11" s="20">
        <f t="shared" ca="1" si="2"/>
        <v>0</v>
      </c>
      <c r="Z11" s="20">
        <f t="shared" ca="1" si="2"/>
        <v>2.8301206782543885E-8</v>
      </c>
      <c r="AA11" s="20">
        <f t="shared" ca="1" si="2"/>
        <v>0</v>
      </c>
      <c r="AB11" s="20">
        <f t="shared" ca="1" si="2"/>
        <v>0</v>
      </c>
      <c r="AC11" s="20">
        <f t="shared" ca="1" si="2"/>
        <v>5.215190268649174E-8</v>
      </c>
    </row>
    <row r="12" spans="1:29">
      <c r="E12" s="18" t="s">
        <v>86</v>
      </c>
      <c r="H12" s="19" t="s">
        <v>87</v>
      </c>
      <c r="I12" s="20">
        <f t="shared" ca="1" si="1"/>
        <v>3.9828793574436808E-7</v>
      </c>
      <c r="J12" s="20">
        <f t="shared" ca="1" si="1"/>
        <v>4.2383984352950108E-7</v>
      </c>
      <c r="K12" s="20">
        <f t="shared" ca="1" si="1"/>
        <v>4.2690888543769595E-7</v>
      </c>
      <c r="L12" s="20">
        <f t="shared" ca="1" si="1"/>
        <v>4.2909649034413358E-7</v>
      </c>
      <c r="M12" s="20">
        <f t="shared" ca="1" si="1"/>
        <v>5.0423723693244791E-7</v>
      </c>
      <c r="N12" s="20">
        <f t="shared" ca="1" si="1"/>
        <v>6.6512562652054366E-7</v>
      </c>
      <c r="O12" s="20">
        <f t="shared" ca="1" si="1"/>
        <v>6.7889212982898565E-7</v>
      </c>
      <c r="P12" s="20">
        <f t="shared" ca="1" si="1"/>
        <v>0.58032521369235479</v>
      </c>
      <c r="Q12" s="20">
        <f t="shared" ca="1" si="1"/>
        <v>-0.59395550658838514</v>
      </c>
      <c r="R12" s="20">
        <f t="shared" ca="1" si="1"/>
        <v>-6.1433780228653629E-3</v>
      </c>
      <c r="S12" s="20">
        <f t="shared" ca="1" si="1"/>
        <v>0.71952333209528474</v>
      </c>
      <c r="T12" s="20">
        <f t="shared" ca="1" si="1"/>
        <v>3.8492247545795744</v>
      </c>
      <c r="U12" s="20">
        <f t="shared" ca="1" si="1"/>
        <v>4.8389147804219643</v>
      </c>
      <c r="V12" s="20">
        <f t="shared" ca="1" si="1"/>
        <v>5.7063783599122129</v>
      </c>
      <c r="W12" s="20">
        <f t="shared" ca="1" si="1"/>
        <v>23.919515503073537</v>
      </c>
      <c r="X12" s="20">
        <f t="shared" ca="1" si="1"/>
        <v>23.193005612247703</v>
      </c>
      <c r="Y12" s="20">
        <f t="shared" ca="1" si="2"/>
        <v>19.405161394175636</v>
      </c>
      <c r="Z12" s="20">
        <f t="shared" ca="1" si="2"/>
        <v>17.353766492701237</v>
      </c>
      <c r="AA12" s="20">
        <f t="shared" ca="1" si="2"/>
        <v>15.496612229249557</v>
      </c>
      <c r="AB12" s="20">
        <f t="shared" ca="1" si="2"/>
        <v>21.84049711747949</v>
      </c>
      <c r="AC12" s="20">
        <f t="shared" ca="1" si="2"/>
        <v>19.730289738761158</v>
      </c>
    </row>
    <row r="13" spans="1:29">
      <c r="E13" s="18" t="s">
        <v>88</v>
      </c>
      <c r="H13" s="19" t="s">
        <v>88</v>
      </c>
      <c r="I13" s="20">
        <f t="shared" ca="1" si="1"/>
        <v>1.601928707998468E-6</v>
      </c>
      <c r="J13" s="20">
        <f t="shared" ca="1" si="1"/>
        <v>1.5973241899999992E-6</v>
      </c>
      <c r="K13" s="20">
        <f t="shared" ca="1" si="1"/>
        <v>1.6145427709979288E-6</v>
      </c>
      <c r="L13" s="20">
        <f t="shared" ca="1" si="1"/>
        <v>-5.8148783799799727E-4</v>
      </c>
      <c r="M13" s="20">
        <f t="shared" ca="1" si="1"/>
        <v>1.611483446998463E-6</v>
      </c>
      <c r="N13" s="20">
        <f t="shared" ca="1" si="1"/>
        <v>-8.3099330169013346</v>
      </c>
      <c r="O13" s="20">
        <f t="shared" ca="1" si="1"/>
        <v>-0.19935111088309593</v>
      </c>
      <c r="P13" s="20">
        <f t="shared" ca="1" si="1"/>
        <v>3.1651592981492187</v>
      </c>
      <c r="Q13" s="20">
        <f t="shared" ca="1" si="1"/>
        <v>-2.8779886712602041</v>
      </c>
      <c r="R13" s="20">
        <f t="shared" ca="1" si="1"/>
        <v>-3.7344677984750001E-3</v>
      </c>
      <c r="S13" s="20">
        <f t="shared" ca="1" si="1"/>
        <v>8.784095136675683</v>
      </c>
      <c r="T13" s="20">
        <f t="shared" ca="1" si="1"/>
        <v>-4.5512807393059269</v>
      </c>
      <c r="U13" s="20">
        <f t="shared" ca="1" si="1"/>
        <v>-12.530400480716198</v>
      </c>
      <c r="V13" s="20">
        <f t="shared" ca="1" si="1"/>
        <v>13.352069942448724</v>
      </c>
      <c r="W13" s="20">
        <f t="shared" ca="1" si="1"/>
        <v>0.18966973073403823</v>
      </c>
      <c r="X13" s="20">
        <f t="shared" ca="1" si="1"/>
        <v>0.74728347926962124</v>
      </c>
      <c r="Y13" s="20">
        <f t="shared" ca="1" si="2"/>
        <v>-5.4984787945519145</v>
      </c>
      <c r="Z13" s="20">
        <f t="shared" ca="1" si="2"/>
        <v>1.707745451999998E-6</v>
      </c>
      <c r="AA13" s="20">
        <f t="shared" ca="1" si="2"/>
        <v>-8.1801524984815472</v>
      </c>
      <c r="AB13" s="20">
        <f t="shared" ca="1" si="2"/>
        <v>0.46789993604060121</v>
      </c>
      <c r="AC13" s="20">
        <f t="shared" ca="1" si="2"/>
        <v>-9.0378194049578267E-2</v>
      </c>
    </row>
    <row r="14" spans="1:29">
      <c r="E14" s="18" t="str">
        <f>H14</f>
        <v>SyncCon</v>
      </c>
      <c r="H14" s="19" t="s">
        <v>71</v>
      </c>
      <c r="I14" s="20">
        <f t="shared" ca="1" si="1"/>
        <v>-3.5472429844594444E-4</v>
      </c>
      <c r="J14" s="20">
        <f t="shared" ca="1" si="1"/>
        <v>-3.5686874248774078E-2</v>
      </c>
      <c r="K14" s="20">
        <f t="shared" ca="1" si="1"/>
        <v>-4.1600154184659684E-2</v>
      </c>
      <c r="L14" s="20">
        <f t="shared" ca="1" si="1"/>
        <v>-2.877426900000046E-3</v>
      </c>
      <c r="M14" s="20">
        <f t="shared" ca="1" si="1"/>
        <v>-0.6943301369999999</v>
      </c>
      <c r="N14" s="20">
        <f t="shared" ca="1" si="1"/>
        <v>-0.85138543100000008</v>
      </c>
      <c r="O14" s="20">
        <f t="shared" ca="1" si="1"/>
        <v>-1.6241858630000001</v>
      </c>
      <c r="P14" s="20">
        <f t="shared" ca="1" si="1"/>
        <v>-1.382082824</v>
      </c>
      <c r="Q14" s="20">
        <f t="shared" ca="1" si="1"/>
        <v>-1.4702064840000002</v>
      </c>
      <c r="R14" s="20">
        <f t="shared" ca="1" si="1"/>
        <v>-1.2459505360000001</v>
      </c>
      <c r="S14" s="20">
        <f t="shared" ca="1" si="1"/>
        <v>-0.67842433400000002</v>
      </c>
      <c r="T14" s="20">
        <f t="shared" ca="1" si="1"/>
        <v>-0.55415038199999977</v>
      </c>
      <c r="U14" s="20">
        <f t="shared" ca="1" si="1"/>
        <v>-0.43537515600000004</v>
      </c>
      <c r="V14" s="20">
        <f t="shared" ca="1" si="1"/>
        <v>-0.47278369599999998</v>
      </c>
      <c r="W14" s="20">
        <f t="shared" ca="1" si="1"/>
        <v>-0.1017840550000003</v>
      </c>
      <c r="X14" s="20">
        <f t="shared" ca="1" si="1"/>
        <v>-0.2338306</v>
      </c>
      <c r="Y14" s="20">
        <f t="shared" ca="1" si="2"/>
        <v>0.11946064000000024</v>
      </c>
      <c r="Z14" s="20">
        <f t="shared" ca="1" si="2"/>
        <v>3.1414700000000038E-2</v>
      </c>
      <c r="AA14" s="20">
        <f t="shared" ca="1" si="2"/>
        <v>7.6928639999999854E-2</v>
      </c>
      <c r="AB14" s="20">
        <f t="shared" ca="1" si="2"/>
        <v>0.30735991000000012</v>
      </c>
      <c r="AC14" s="20">
        <f t="shared" ca="1" si="2"/>
        <v>0.14988242400000013</v>
      </c>
    </row>
    <row r="15" spans="1:29">
      <c r="H15" s="21" t="s">
        <v>89</v>
      </c>
      <c r="I15" s="22">
        <f ca="1">SUM(I7:I14)</f>
        <v>-3.290365593773828E-2</v>
      </c>
      <c r="J15" s="22">
        <f ca="1">I15 + SUM(J7:J14)</f>
        <v>-6.3023093384682598</v>
      </c>
      <c r="K15" s="22">
        <f t="shared" ref="K15:AC15" ca="1" si="3">J15 + SUM(K7:K14)</f>
        <v>-10.32671022096037</v>
      </c>
      <c r="L15" s="22">
        <f t="shared" ca="1" si="3"/>
        <v>-12.603660778920617</v>
      </c>
      <c r="M15" s="22">
        <f t="shared" ca="1" si="3"/>
        <v>-17.848526252285225</v>
      </c>
      <c r="N15" s="22">
        <f t="shared" ca="1" si="3"/>
        <v>-32.80025658468773</v>
      </c>
      <c r="O15" s="22">
        <f t="shared" ca="1" si="3"/>
        <v>-15.308690412537938</v>
      </c>
      <c r="P15" s="22">
        <f t="shared" ca="1" si="3"/>
        <v>22.377942915849214</v>
      </c>
      <c r="Q15" s="22">
        <f t="shared" ca="1" si="3"/>
        <v>65.074782456141961</v>
      </c>
      <c r="R15" s="22">
        <f t="shared" ca="1" si="3"/>
        <v>126.8165966917453</v>
      </c>
      <c r="S15" s="22">
        <f t="shared" ca="1" si="3"/>
        <v>235.96284609374612</v>
      </c>
      <c r="T15" s="22">
        <f t="shared" ca="1" si="3"/>
        <v>399.87197135604168</v>
      </c>
      <c r="U15" s="22">
        <f t="shared" ca="1" si="3"/>
        <v>534.35343228782449</v>
      </c>
      <c r="V15" s="22">
        <f t="shared" ca="1" si="3"/>
        <v>675.1179547039626</v>
      </c>
      <c r="W15" s="22">
        <f t="shared" ca="1" si="3"/>
        <v>833.75146009062109</v>
      </c>
      <c r="X15" s="22">
        <f t="shared" ca="1" si="3"/>
        <v>967.60901417396622</v>
      </c>
      <c r="Y15" s="22">
        <f t="shared" ca="1" si="3"/>
        <v>1139.7367050865755</v>
      </c>
      <c r="Z15" s="22">
        <f t="shared" ca="1" si="3"/>
        <v>1295.722785270887</v>
      </c>
      <c r="AA15" s="22">
        <f t="shared" ca="1" si="3"/>
        <v>1435.7354839514005</v>
      </c>
      <c r="AB15" s="22">
        <f t="shared" ca="1" si="3"/>
        <v>1613.1710882193422</v>
      </c>
      <c r="AC15" s="22">
        <f t="shared" ca="1" si="3"/>
        <v>1759.4881704119057</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-2.0278999994843616E-2</v>
      </c>
      <c r="M26" s="23">
        <f t="shared" ca="1" si="5"/>
        <v>42.872174856822312</v>
      </c>
      <c r="N26" s="23">
        <f t="shared" ca="1" si="5"/>
        <v>-15.208192973028417</v>
      </c>
      <c r="O26" s="23">
        <f t="shared" ca="1" si="5"/>
        <v>-244.35046153303665</v>
      </c>
      <c r="P26" s="23">
        <f t="shared" ca="1" si="5"/>
        <v>-294.99044596908607</v>
      </c>
      <c r="Q26" s="23">
        <f t="shared" ca="1" si="5"/>
        <v>-293.16671708390641</v>
      </c>
      <c r="R26" s="23">
        <f t="shared" ca="1" si="5"/>
        <v>-293.166717056376</v>
      </c>
      <c r="S26" s="23">
        <f t="shared" ca="1" si="5"/>
        <v>-293.16671707357636</v>
      </c>
      <c r="T26" s="23">
        <f t="shared" ca="1" si="5"/>
        <v>-12.572309953018703</v>
      </c>
      <c r="U26" s="23">
        <f t="shared" ca="1" si="5"/>
        <v>-12.572310170427954</v>
      </c>
      <c r="V26" s="23">
        <f t="shared" ca="1" si="5"/>
        <v>-12.572309963896259</v>
      </c>
      <c r="W26" s="23">
        <f t="shared" ca="1" si="5"/>
        <v>0</v>
      </c>
      <c r="X26" s="23">
        <f t="shared" ca="1" si="5"/>
        <v>0</v>
      </c>
      <c r="Y26" s="23">
        <f t="shared" ca="1" si="5"/>
        <v>0</v>
      </c>
      <c r="Z26" s="23">
        <f t="shared" ca="1" si="5"/>
        <v>0</v>
      </c>
      <c r="AA26" s="23">
        <f t="shared" ca="1" si="5"/>
        <v>0</v>
      </c>
      <c r="AB26" s="23">
        <f t="shared" ca="1" si="5"/>
        <v>0</v>
      </c>
      <c r="AC26" s="23">
        <f t="shared" ca="1" si="5"/>
        <v>0</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1.8345100000005914</v>
      </c>
      <c r="M27" s="23">
        <f t="shared" ca="1" si="6"/>
        <v>1.8345100000005914</v>
      </c>
      <c r="N27" s="23">
        <f t="shared" ca="1" si="6"/>
        <v>1.8345100000005914</v>
      </c>
      <c r="O27" s="23">
        <f t="shared" ca="1" si="6"/>
        <v>1.8345100000005914</v>
      </c>
      <c r="P27" s="23">
        <f t="shared" ca="1" si="6"/>
        <v>1.8345100000005914</v>
      </c>
      <c r="Q27" s="23">
        <f t="shared" ca="1" si="6"/>
        <v>-44.772189999999682</v>
      </c>
      <c r="R27" s="23">
        <f t="shared" ca="1" si="6"/>
        <v>0</v>
      </c>
      <c r="S27" s="23">
        <f t="shared" ca="1" si="6"/>
        <v>0</v>
      </c>
      <c r="T27" s="23">
        <f t="shared" ca="1" si="6"/>
        <v>0</v>
      </c>
      <c r="U27" s="23">
        <f t="shared" ca="1" si="6"/>
        <v>0</v>
      </c>
      <c r="V27" s="23">
        <f t="shared" ca="1" si="6"/>
        <v>0</v>
      </c>
      <c r="W27" s="23">
        <f t="shared" ca="1" si="6"/>
        <v>0</v>
      </c>
      <c r="X27" s="23">
        <f t="shared" ca="1" si="6"/>
        <v>0</v>
      </c>
      <c r="Y27" s="23">
        <f t="shared" ca="1" si="5"/>
        <v>0</v>
      </c>
      <c r="Z27" s="23">
        <f t="shared" ca="1" si="5"/>
        <v>0</v>
      </c>
      <c r="AA27" s="23">
        <f t="shared" ca="1" si="5"/>
        <v>0</v>
      </c>
      <c r="AB27" s="23">
        <f t="shared" ca="1" si="5"/>
        <v>0</v>
      </c>
      <c r="AC27" s="23">
        <f t="shared" ca="1" si="5"/>
        <v>0</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-345.2625012227536</v>
      </c>
      <c r="M30" s="23">
        <f t="shared" ca="1" si="6"/>
        <v>-345.2625112229598</v>
      </c>
      <c r="N30" s="23">
        <f t="shared" ca="1" si="6"/>
        <v>-345.26250122316014</v>
      </c>
      <c r="O30" s="23">
        <f t="shared" ca="1" si="6"/>
        <v>-345.26251138720909</v>
      </c>
      <c r="P30" s="23">
        <f t="shared" ca="1" si="6"/>
        <v>-345.26250306753627</v>
      </c>
      <c r="Q30" s="23">
        <f t="shared" ca="1" si="6"/>
        <v>-95.892328556684333</v>
      </c>
      <c r="R30" s="23">
        <f t="shared" ca="1" si="5"/>
        <v>-95.892328553713924</v>
      </c>
      <c r="S30" s="23">
        <f t="shared" ca="1" si="5"/>
        <v>-95.89232855227965</v>
      </c>
      <c r="T30" s="23">
        <f t="shared" ca="1" si="5"/>
        <v>-95.891999705179842</v>
      </c>
      <c r="U30" s="23">
        <f t="shared" ca="1" si="5"/>
        <v>74.107893496100587</v>
      </c>
      <c r="V30" s="23">
        <f t="shared" ca="1" si="5"/>
        <v>57.999079496299601</v>
      </c>
      <c r="W30" s="23">
        <f t="shared" ca="1" si="5"/>
        <v>57.999079496539707</v>
      </c>
      <c r="X30" s="23">
        <f t="shared" ca="1" si="5"/>
        <v>57.999079496829836</v>
      </c>
      <c r="Y30" s="23">
        <f t="shared" ca="1" si="5"/>
        <v>57.999079497069943</v>
      </c>
      <c r="Z30" s="23">
        <f t="shared" ca="1" si="5"/>
        <v>57.999079497500134</v>
      </c>
      <c r="AA30" s="23">
        <f t="shared" ca="1" si="5"/>
        <v>57.999079497760249</v>
      </c>
      <c r="AB30" s="23">
        <f t="shared" ca="1" si="5"/>
        <v>57.99907949845965</v>
      </c>
      <c r="AC30" s="23">
        <f t="shared" ca="1" si="5"/>
        <v>57.999079499039908</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250</v>
      </c>
      <c r="P31" s="23">
        <f t="shared" ca="1" si="6"/>
        <v>250</v>
      </c>
      <c r="Q31" s="23">
        <f t="shared" ca="1" si="6"/>
        <v>250</v>
      </c>
      <c r="R31" s="23">
        <f t="shared" ca="1" si="5"/>
        <v>250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2.3999999029911123E-5</v>
      </c>
      <c r="L32" s="23">
        <f t="shared" ca="1" si="6"/>
        <v>2.5000001187436283E-5</v>
      </c>
      <c r="M32" s="23">
        <f t="shared" ca="1" si="6"/>
        <v>-0.32830700000158686</v>
      </c>
      <c r="N32" s="23">
        <f t="shared" ca="1" si="6"/>
        <v>-0.32832599999892409</v>
      </c>
      <c r="O32" s="23">
        <f t="shared" ca="1" si="6"/>
        <v>-13.063789176709179</v>
      </c>
      <c r="P32" s="23">
        <f t="shared" ca="1" si="6"/>
        <v>-143.09856919585945</v>
      </c>
      <c r="Q32" s="23">
        <f t="shared" ca="1" si="6"/>
        <v>-313.53207999999904</v>
      </c>
      <c r="R32" s="23">
        <f t="shared" ca="1" si="5"/>
        <v>-317.70418999999856</v>
      </c>
      <c r="S32" s="23">
        <f t="shared" ca="1" si="5"/>
        <v>-320.40935999999965</v>
      </c>
      <c r="T32" s="23">
        <f t="shared" ca="1" si="5"/>
        <v>-1222.7719860987399</v>
      </c>
      <c r="U32" s="23">
        <f t="shared" ca="1" si="5"/>
        <v>-1016.136257291455</v>
      </c>
      <c r="V32" s="23">
        <f t="shared" ca="1" si="5"/>
        <v>-825.45354728508028</v>
      </c>
      <c r="W32" s="23">
        <f t="shared" ca="1" si="5"/>
        <v>-1568.9973167321186</v>
      </c>
      <c r="X32" s="23">
        <f t="shared" ca="1" si="5"/>
        <v>-1233.1348377724644</v>
      </c>
      <c r="Y32" s="23">
        <f t="shared" ca="1" si="5"/>
        <v>-1754.3065882449191</v>
      </c>
      <c r="Z32" s="23">
        <f t="shared" ca="1" si="5"/>
        <v>-1472.8871485509007</v>
      </c>
      <c r="AA32" s="23">
        <f t="shared" ca="1" si="5"/>
        <v>-1625.7695491432496</v>
      </c>
      <c r="AB32" s="23">
        <f t="shared" ca="1" si="5"/>
        <v>-1999.4198936056564</v>
      </c>
      <c r="AC32" s="23">
        <f t="shared" ca="1" si="5"/>
        <v>-2058.3683710596051</v>
      </c>
    </row>
    <row r="33" spans="1:29">
      <c r="H33" s="19" t="s">
        <v>64</v>
      </c>
      <c r="I33" s="23">
        <f t="shared" ca="1" si="6"/>
        <v>0</v>
      </c>
      <c r="J33" s="23">
        <f t="shared" ca="1" si="6"/>
        <v>0</v>
      </c>
      <c r="K33" s="23">
        <f t="shared" ca="1" si="6"/>
        <v>0</v>
      </c>
      <c r="L33" s="23">
        <f t="shared" ca="1" si="6"/>
        <v>0</v>
      </c>
      <c r="M33" s="23">
        <f t="shared" ca="1" si="6"/>
        <v>0</v>
      </c>
      <c r="N33" s="23">
        <f t="shared" ca="1" si="6"/>
        <v>9.4999999419087544E-5</v>
      </c>
      <c r="O33" s="23">
        <f t="shared" ca="1" si="6"/>
        <v>18.363252000000102</v>
      </c>
      <c r="P33" s="23">
        <f t="shared" ca="1" si="6"/>
        <v>202.43348199999946</v>
      </c>
      <c r="Q33" s="23">
        <f t="shared" ca="1" si="6"/>
        <v>418.04060199999913</v>
      </c>
      <c r="R33" s="23">
        <f t="shared" ca="1" si="5"/>
        <v>418.04060199999913</v>
      </c>
      <c r="S33" s="23">
        <f t="shared" ca="1" si="5"/>
        <v>219.99170515383958</v>
      </c>
      <c r="T33" s="23">
        <f t="shared" ca="1" si="5"/>
        <v>572.72169199999917</v>
      </c>
      <c r="U33" s="23">
        <f t="shared" ca="1" si="5"/>
        <v>269.25939199999993</v>
      </c>
      <c r="V33" s="23">
        <f t="shared" ca="1" si="5"/>
        <v>269.25937200000044</v>
      </c>
      <c r="W33" s="23">
        <f t="shared" ca="1" si="5"/>
        <v>853.19685568343084</v>
      </c>
      <c r="X33" s="23">
        <f t="shared" ca="1" si="5"/>
        <v>648.54175903373653</v>
      </c>
      <c r="Y33" s="23">
        <f t="shared" ca="1" si="5"/>
        <v>-169.5946299999996</v>
      </c>
      <c r="Z33" s="23">
        <f t="shared" ca="1" si="5"/>
        <v>-66.50619000000188</v>
      </c>
      <c r="AA33" s="23">
        <f t="shared" ca="1" si="5"/>
        <v>477.96870999999919</v>
      </c>
      <c r="AB33" s="23">
        <f t="shared" ca="1" si="5"/>
        <v>-508.48784048326343</v>
      </c>
      <c r="AC33" s="23">
        <f t="shared" ca="1" si="5"/>
        <v>-48.507770483898639</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0</v>
      </c>
      <c r="Q34" s="23">
        <f t="shared" ca="1" si="6"/>
        <v>0</v>
      </c>
      <c r="R34" s="23">
        <f t="shared" ca="1" si="5"/>
        <v>-106.78947575618002</v>
      </c>
      <c r="S34" s="23">
        <f t="shared" ca="1" si="5"/>
        <v>-459.00174576842005</v>
      </c>
      <c r="T34" s="23">
        <f t="shared" ca="1" si="5"/>
        <v>-302.8319663097102</v>
      </c>
      <c r="U34" s="23">
        <f t="shared" ca="1" si="5"/>
        <v>-322.21131092691007</v>
      </c>
      <c r="V34" s="23">
        <f t="shared" ca="1" si="5"/>
        <v>-322.21131103030029</v>
      </c>
      <c r="W34" s="23">
        <f t="shared" ca="1" si="5"/>
        <v>194.24354466092973</v>
      </c>
      <c r="X34" s="23">
        <f t="shared" ca="1" si="5"/>
        <v>-146.1454676263993</v>
      </c>
      <c r="Y34" s="23">
        <f t="shared" ca="1" si="5"/>
        <v>-146.14546770864945</v>
      </c>
      <c r="Z34" s="23">
        <f t="shared" ca="1" si="5"/>
        <v>-146.14546772839913</v>
      </c>
      <c r="AA34" s="23">
        <f t="shared" ca="1" si="5"/>
        <v>-716.90079698103091</v>
      </c>
      <c r="AB34" s="23">
        <f t="shared" ca="1" si="5"/>
        <v>-716.90079697241072</v>
      </c>
      <c r="AC34" s="23">
        <f t="shared" ca="1" si="5"/>
        <v>-838.50301425660018</v>
      </c>
    </row>
    <row r="35" spans="1:29">
      <c r="H35" s="19" t="s">
        <v>69</v>
      </c>
      <c r="I35" s="23">
        <f t="shared" ca="1" si="6"/>
        <v>0</v>
      </c>
      <c r="J35" s="23">
        <f t="shared" ca="1" si="6"/>
        <v>0</v>
      </c>
      <c r="K35" s="23">
        <f t="shared" ca="1" si="6"/>
        <v>0</v>
      </c>
      <c r="L35" s="23">
        <f t="shared" ca="1" si="6"/>
        <v>0</v>
      </c>
      <c r="M35" s="23">
        <f t="shared" ca="1" si="6"/>
        <v>0</v>
      </c>
      <c r="N35" s="23">
        <f t="shared" ca="1" si="6"/>
        <v>0</v>
      </c>
      <c r="O35" s="23">
        <f t="shared" ca="1" si="6"/>
        <v>0</v>
      </c>
      <c r="P35" s="23">
        <f t="shared" ca="1" si="6"/>
        <v>0</v>
      </c>
      <c r="Q35" s="23">
        <f t="shared" ca="1" si="6"/>
        <v>0</v>
      </c>
      <c r="R35" s="23">
        <f t="shared" ca="1" si="5"/>
        <v>-4.3241109999999026</v>
      </c>
      <c r="S35" s="23">
        <f t="shared" ca="1" si="5"/>
        <v>-113.7328379999999</v>
      </c>
      <c r="T35" s="23">
        <f t="shared" ca="1" si="5"/>
        <v>-78.253960000000006</v>
      </c>
      <c r="U35" s="23">
        <f t="shared" ca="1" si="5"/>
        <v>-78.253960000000006</v>
      </c>
      <c r="V35" s="23">
        <f t="shared" ca="1" si="5"/>
        <v>-94.547050000000127</v>
      </c>
      <c r="W35" s="23">
        <f t="shared" ca="1" si="5"/>
        <v>-100.32857173988032</v>
      </c>
      <c r="X35" s="23">
        <f t="shared" ca="1" si="5"/>
        <v>-116.7029843410196</v>
      </c>
      <c r="Y35" s="23">
        <f t="shared" ca="1" si="5"/>
        <v>-94.117779999998675</v>
      </c>
      <c r="Z35" s="23">
        <f t="shared" ca="1" si="5"/>
        <v>-94.117779999998675</v>
      </c>
      <c r="AA35" s="23">
        <f t="shared" ca="1" si="5"/>
        <v>299.1824800000004</v>
      </c>
      <c r="AB35" s="23">
        <f t="shared" ca="1" si="5"/>
        <v>299.1824800000004</v>
      </c>
      <c r="AC35" s="23">
        <f t="shared" ca="1" si="5"/>
        <v>424.94443000000047</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0</v>
      </c>
      <c r="Q38" s="23">
        <f t="shared" ca="1" si="6"/>
        <v>0</v>
      </c>
      <c r="R38" s="23">
        <f t="shared" ca="1" si="6"/>
        <v>-106.78947575618002</v>
      </c>
      <c r="S38" s="23">
        <f t="shared" ca="1" si="6"/>
        <v>-459.00174576842005</v>
      </c>
      <c r="T38" s="23">
        <f t="shared" ca="1" si="6"/>
        <v>-302.8319663097102</v>
      </c>
      <c r="U38" s="23">
        <f t="shared" ca="1" si="6"/>
        <v>-322.21131092691007</v>
      </c>
      <c r="V38" s="23">
        <f t="shared" ca="1" si="6"/>
        <v>-322.21131103030029</v>
      </c>
      <c r="W38" s="23">
        <f t="shared" ca="1" si="6"/>
        <v>194.24354466092973</v>
      </c>
      <c r="X38" s="23">
        <f t="shared" ca="1" si="6"/>
        <v>-146.1454676263993</v>
      </c>
      <c r="Y38" s="23">
        <f t="shared" ref="Y38:AC40" ca="1" si="7">-SUMIFS(OFFSET(INDIRECT("'"&amp;$E$1 &amp; "_Capacity'!C:C"), 0, Y$1), INDIRECT("'"&amp;$E$1 &amp; "_Capacity'!B:B"),$H38, INDIRECT("'"&amp;$E$1 &amp; "_Capacity'!A:A"),$B$23) +SUMIFS(OFFSET(INDIRECT("'"&amp;$C$1 &amp; "_Capacity'!C:C"), 0, Y$1), INDIRECT("'"&amp;$C$1 &amp; "_Capacity'!B:B"),$H38, INDIRECT("'"&amp;$C$1 &amp; "_Capacity'!A:A"),$B$23)</f>
        <v>-146.14546770864945</v>
      </c>
      <c r="Z38" s="23">
        <f t="shared" ca="1" si="7"/>
        <v>-146.14546772839913</v>
      </c>
      <c r="AA38" s="23">
        <f t="shared" ca="1" si="7"/>
        <v>-716.90079698103091</v>
      </c>
      <c r="AB38" s="23">
        <f t="shared" ca="1" si="7"/>
        <v>-716.90079697241072</v>
      </c>
      <c r="AC38" s="23">
        <f t="shared" ca="1" si="7"/>
        <v>-838.50301425660018</v>
      </c>
    </row>
    <row r="39" spans="1:29">
      <c r="H39" s="19" t="s">
        <v>68</v>
      </c>
      <c r="I39" s="23">
        <f t="shared" ca="1" si="6"/>
        <v>0</v>
      </c>
      <c r="J39" s="23">
        <f t="shared" ca="1" si="6"/>
        <v>0</v>
      </c>
      <c r="K39" s="23">
        <f t="shared" ca="1" si="6"/>
        <v>0</v>
      </c>
      <c r="L39" s="23">
        <f t="shared" ca="1" si="6"/>
        <v>0</v>
      </c>
      <c r="M39" s="23">
        <f t="shared" ca="1" si="6"/>
        <v>0</v>
      </c>
      <c r="N39" s="23">
        <f t="shared" ca="1" si="6"/>
        <v>0</v>
      </c>
      <c r="O39" s="23">
        <f t="shared" ca="1" si="6"/>
        <v>0</v>
      </c>
      <c r="P39" s="23">
        <f t="shared" ca="1" si="6"/>
        <v>0</v>
      </c>
      <c r="Q39" s="23">
        <f t="shared" ca="1" si="6"/>
        <v>0</v>
      </c>
      <c r="R39" s="23">
        <f t="shared" ca="1" si="6"/>
        <v>-4.3241109999999026</v>
      </c>
      <c r="S39" s="23">
        <f t="shared" ca="1" si="6"/>
        <v>-113.7328379999999</v>
      </c>
      <c r="T39" s="23">
        <f t="shared" ca="1" si="6"/>
        <v>-78.253960000000006</v>
      </c>
      <c r="U39" s="23">
        <f t="shared" ca="1" si="6"/>
        <v>-78.253960000000006</v>
      </c>
      <c r="V39" s="23">
        <f t="shared" ca="1" si="6"/>
        <v>-94.547050000000127</v>
      </c>
      <c r="W39" s="23">
        <f t="shared" ca="1" si="6"/>
        <v>-100.32857173988032</v>
      </c>
      <c r="X39" s="23">
        <f t="shared" ca="1" si="6"/>
        <v>-116.70298434101915</v>
      </c>
      <c r="Y39" s="23">
        <f t="shared" ca="1" si="7"/>
        <v>-94.117779999998675</v>
      </c>
      <c r="Z39" s="23">
        <f t="shared" ca="1" si="7"/>
        <v>-94.117779999998675</v>
      </c>
      <c r="AA39" s="23">
        <f t="shared" ca="1" si="7"/>
        <v>299.1824800000004</v>
      </c>
      <c r="AB39" s="23">
        <f t="shared" ca="1" si="7"/>
        <v>299.1824800000004</v>
      </c>
      <c r="AC39" s="23">
        <f t="shared" ca="1" si="7"/>
        <v>424.94443000000047</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1.5234000000200467</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327.5656500000041</v>
      </c>
      <c r="K47" s="23">
        <f t="shared" ca="1" si="9"/>
        <v>227.37260000003153</v>
      </c>
      <c r="L47" s="23">
        <f t="shared" ca="1" si="9"/>
        <v>144.36217399997986</v>
      </c>
      <c r="M47" s="23">
        <f t="shared" ca="1" si="9"/>
        <v>453.6622620926355</v>
      </c>
      <c r="N47" s="23">
        <f t="shared" ca="1" si="9"/>
        <v>499.72710613625532</v>
      </c>
      <c r="O47" s="23">
        <f t="shared" ca="1" si="9"/>
        <v>78.288777615642175</v>
      </c>
      <c r="P47" s="23">
        <f t="shared" ca="1" si="9"/>
        <v>-629.33481538282649</v>
      </c>
      <c r="Q47" s="23">
        <f t="shared" ca="1" si="9"/>
        <v>-753.19955619212124</v>
      </c>
      <c r="R47" s="23">
        <f t="shared" ca="1" si="9"/>
        <v>-1311.0950914093119</v>
      </c>
      <c r="S47" s="23">
        <f t="shared" ca="1" si="9"/>
        <v>-1715.694495154632</v>
      </c>
      <c r="T47" s="23">
        <f t="shared" ca="1" si="9"/>
        <v>506.64198103677336</v>
      </c>
      <c r="U47" s="23">
        <f t="shared" ca="1" si="9"/>
        <v>499.78690635880048</v>
      </c>
      <c r="V47" s="23">
        <f t="shared" ca="1" si="9"/>
        <v>139.64215794080519</v>
      </c>
      <c r="W47" s="23">
        <f t="shared" ca="1" si="9"/>
        <v>478.96939999998722</v>
      </c>
      <c r="X47" s="23">
        <f t="shared" ca="1" si="9"/>
        <v>313.28719999999885</v>
      </c>
      <c r="Y47" s="23">
        <f t="shared" ca="1" si="9"/>
        <v>334.32779999999184</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314.84549999999581</v>
      </c>
      <c r="AA47" s="23">
        <f t="shared" ca="1" si="10"/>
        <v>655.35419999999431</v>
      </c>
      <c r="AB47" s="23">
        <f t="shared" ca="1" si="10"/>
        <v>1030.6963000000032</v>
      </c>
      <c r="AC47" s="23">
        <f t="shared" ca="1" si="10"/>
        <v>1002.819099999997</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-2.6000002617365681E-4</v>
      </c>
      <c r="J48" s="23">
        <f t="shared" ca="1" si="9"/>
        <v>0.10529999998834683</v>
      </c>
      <c r="K48" s="23">
        <f t="shared" ca="1" si="9"/>
        <v>-4.6640999999945052</v>
      </c>
      <c r="L48" s="23">
        <f t="shared" ca="1" si="9"/>
        <v>16.981999999999971</v>
      </c>
      <c r="M48" s="23">
        <f t="shared" ca="1" si="9"/>
        <v>919.24709999998231</v>
      </c>
      <c r="N48" s="23">
        <f t="shared" ca="1" si="9"/>
        <v>1072.1390999999967</v>
      </c>
      <c r="O48" s="23">
        <f t="shared" ca="1" si="9"/>
        <v>390.25680000000284</v>
      </c>
      <c r="P48" s="23">
        <f t="shared" ca="1" si="9"/>
        <v>464.35339999999997</v>
      </c>
      <c r="Q48" s="23">
        <f t="shared" ca="1" si="9"/>
        <v>-45.096099999998842</v>
      </c>
      <c r="R48" s="23">
        <f t="shared" ca="1" si="9"/>
        <v>63.796300000001793</v>
      </c>
      <c r="S48" s="23">
        <f t="shared" ca="1" si="9"/>
        <v>-48.324799999998504</v>
      </c>
      <c r="T48" s="23">
        <f t="shared" ca="1" si="9"/>
        <v>176.77870000000257</v>
      </c>
      <c r="U48" s="23">
        <f t="shared" ca="1" si="9"/>
        <v>178.15020000001095</v>
      </c>
      <c r="V48" s="23">
        <f t="shared" ca="1" si="9"/>
        <v>9.9447000000000116</v>
      </c>
      <c r="W48" s="23">
        <f t="shared" ca="1" si="9"/>
        <v>37.747700000014447</v>
      </c>
      <c r="X48" s="23">
        <f t="shared" ca="1" si="9"/>
        <v>-160.32089999998789</v>
      </c>
      <c r="Y48" s="23">
        <f t="shared" ca="1" si="9"/>
        <v>360.0782999999974</v>
      </c>
      <c r="Z48" s="23">
        <f t="shared" ca="1" si="10"/>
        <v>281.29600000001301</v>
      </c>
      <c r="AA48" s="23">
        <f t="shared" ca="1" si="10"/>
        <v>133.41600000000108</v>
      </c>
      <c r="AB48" s="23">
        <f t="shared" ca="1" si="10"/>
        <v>350.07700000000114</v>
      </c>
      <c r="AC48" s="23">
        <f t="shared" ca="1" si="10"/>
        <v>372.81670000001031</v>
      </c>
    </row>
    <row r="49" spans="8:29">
      <c r="H49" s="19" t="s">
        <v>18</v>
      </c>
      <c r="I49" s="23">
        <f t="shared" ca="1" si="11"/>
        <v>-1.6035867247410351E-5</v>
      </c>
      <c r="J49" s="23">
        <f t="shared" ca="1" si="9"/>
        <v>-1.5752483705000486E-5</v>
      </c>
      <c r="K49" s="23">
        <f t="shared" ca="1" si="9"/>
        <v>-2.1309832163751707E-5</v>
      </c>
      <c r="L49" s="23">
        <f t="shared" ca="1" si="9"/>
        <v>-9.5615619735099244E-2</v>
      </c>
      <c r="M49" s="23">
        <f t="shared" ca="1" si="9"/>
        <v>0.29921222606742504</v>
      </c>
      <c r="N49" s="23">
        <f t="shared" ca="1" si="9"/>
        <v>7.0963339337936304E-2</v>
      </c>
      <c r="O49" s="23">
        <f t="shared" ca="1" si="9"/>
        <v>-5.6423263406181832</v>
      </c>
      <c r="P49" s="23">
        <f t="shared" ca="1" si="9"/>
        <v>-14.539729410804853</v>
      </c>
      <c r="Q49" s="23">
        <f t="shared" ca="1" si="9"/>
        <v>-0.99147400353706416</v>
      </c>
      <c r="R49" s="23">
        <f t="shared" ca="1" si="9"/>
        <v>-24.056271812693694</v>
      </c>
      <c r="S49" s="23">
        <f t="shared" ca="1" si="9"/>
        <v>-38.903495891873945</v>
      </c>
      <c r="T49" s="23">
        <f t="shared" ca="1" si="9"/>
        <v>-1519.4958831364002</v>
      </c>
      <c r="U49" s="23">
        <f t="shared" ca="1" si="9"/>
        <v>-1358.847739915052</v>
      </c>
      <c r="V49" s="23">
        <f t="shared" ca="1" si="9"/>
        <v>-1234.0493687821588</v>
      </c>
      <c r="W49" s="23">
        <f t="shared" ca="1" si="9"/>
        <v>-1535.6808844682687</v>
      </c>
      <c r="X49" s="23">
        <f t="shared" ca="1" si="9"/>
        <v>-870.73913267542275</v>
      </c>
      <c r="Y49" s="23">
        <f t="shared" ca="1" si="9"/>
        <v>-772.79976876245519</v>
      </c>
      <c r="Z49" s="23">
        <f t="shared" ca="1" si="10"/>
        <v>-942.51166049590438</v>
      </c>
      <c r="AA49" s="23">
        <f t="shared" ca="1" si="10"/>
        <v>-767.57781943199689</v>
      </c>
      <c r="AB49" s="23">
        <f t="shared" ca="1" si="10"/>
        <v>-345.66852019393218</v>
      </c>
      <c r="AC49" s="23">
        <f t="shared" ca="1" si="10"/>
        <v>-521.01420735605598</v>
      </c>
    </row>
    <row r="50" spans="8:29">
      <c r="H50" s="19" t="s">
        <v>28</v>
      </c>
      <c r="I50" s="23">
        <f t="shared" ca="1" si="11"/>
        <v>-3.1000000035419362E-5</v>
      </c>
      <c r="J50" s="23">
        <f t="shared" ca="1" si="9"/>
        <v>-9.9999999747524271E-7</v>
      </c>
      <c r="K50" s="23">
        <f t="shared" ca="1" si="9"/>
        <v>-4.9999994189420249E-7</v>
      </c>
      <c r="L50" s="23">
        <f t="shared" ca="1" si="9"/>
        <v>-2.9851465939145783E-6</v>
      </c>
      <c r="M50" s="23">
        <f t="shared" ca="1" si="9"/>
        <v>-3.0616460975352311E-6</v>
      </c>
      <c r="N50" s="23">
        <f t="shared" ca="1" si="9"/>
        <v>-3.146805298115396E-6</v>
      </c>
      <c r="O50" s="23">
        <f t="shared" ca="1" si="9"/>
        <v>-3.4286470054212259E-6</v>
      </c>
      <c r="P50" s="23">
        <f t="shared" ca="1" si="9"/>
        <v>-4.3184544011865E-6</v>
      </c>
      <c r="Q50" s="23">
        <f t="shared" ca="1" si="9"/>
        <v>-4.0632875055734985E-6</v>
      </c>
      <c r="R50" s="23">
        <f t="shared" ca="1" si="9"/>
        <v>-5.6093310973892585E-6</v>
      </c>
      <c r="S50" s="23">
        <f t="shared" ca="1" si="9"/>
        <v>-22.710783909445681</v>
      </c>
      <c r="T50" s="23">
        <f t="shared" ca="1" si="9"/>
        <v>0.62679100642850472</v>
      </c>
      <c r="U50" s="23">
        <f t="shared" ca="1" si="9"/>
        <v>4.6690616873898989</v>
      </c>
      <c r="V50" s="23">
        <f t="shared" ca="1" si="9"/>
        <v>-36.791509261667528</v>
      </c>
      <c r="W50" s="23">
        <f t="shared" ca="1" si="9"/>
        <v>-3.6856780525600357</v>
      </c>
      <c r="X50" s="23">
        <f t="shared" ca="1" si="9"/>
        <v>-23.972517658382003</v>
      </c>
      <c r="Y50" s="23">
        <f t="shared" ca="1" si="9"/>
        <v>3.2395870901712556</v>
      </c>
      <c r="Z50" s="23">
        <f t="shared" ca="1" si="10"/>
        <v>22.0756518514292</v>
      </c>
      <c r="AA50" s="23">
        <f t="shared" ca="1" si="10"/>
        <v>10.658670000000029</v>
      </c>
      <c r="AB50" s="23">
        <f t="shared" ca="1" si="10"/>
        <v>6.3810199999999782</v>
      </c>
      <c r="AC50" s="23">
        <f t="shared" ca="1" si="10"/>
        <v>-2.7252799999999979</v>
      </c>
    </row>
    <row r="51" spans="8:29">
      <c r="H51" s="19" t="s">
        <v>62</v>
      </c>
      <c r="I51" s="23">
        <f t="shared" ca="1" si="11"/>
        <v>-1.8718730878219958E-5</v>
      </c>
      <c r="J51" s="23">
        <f t="shared" ca="1" si="9"/>
        <v>-8.0176045977609078E-3</v>
      </c>
      <c r="K51" s="23">
        <f t="shared" ca="1" si="9"/>
        <v>-1.2749864636845132E-3</v>
      </c>
      <c r="L51" s="23">
        <f t="shared" ca="1" si="9"/>
        <v>-5.466563422067594E-2</v>
      </c>
      <c r="M51" s="23">
        <f t="shared" ca="1" si="9"/>
        <v>-0.74196264649792454</v>
      </c>
      <c r="N51" s="23">
        <f t="shared" ca="1" si="9"/>
        <v>-0.60264942149549938</v>
      </c>
      <c r="O51" s="23">
        <f t="shared" ca="1" si="9"/>
        <v>-18.768868580745099</v>
      </c>
      <c r="P51" s="23">
        <f t="shared" ca="1" si="9"/>
        <v>-28.056268233201152</v>
      </c>
      <c r="Q51" s="23">
        <f t="shared" ca="1" si="9"/>
        <v>-17.496680341418454</v>
      </c>
      <c r="R51" s="23">
        <f t="shared" ca="1" si="9"/>
        <v>-57.684101674385616</v>
      </c>
      <c r="S51" s="23">
        <f t="shared" ca="1" si="9"/>
        <v>-13.950580055633409</v>
      </c>
      <c r="T51" s="23">
        <f t="shared" ca="1" si="9"/>
        <v>-84.03968736394495</v>
      </c>
      <c r="U51" s="23">
        <f t="shared" ca="1" si="9"/>
        <v>-77.243136543807026</v>
      </c>
      <c r="V51" s="23">
        <f t="shared" ca="1" si="9"/>
        <v>-87.269450435215575</v>
      </c>
      <c r="W51" s="23">
        <f t="shared" ca="1" si="9"/>
        <v>-143.55666276464564</v>
      </c>
      <c r="X51" s="23">
        <f t="shared" ca="1" si="9"/>
        <v>-139.19659064769957</v>
      </c>
      <c r="Y51" s="23">
        <f t="shared" ca="1" si="9"/>
        <v>-287.8551113358493</v>
      </c>
      <c r="Z51" s="23">
        <f t="shared" ca="1" si="10"/>
        <v>-322.83635708189502</v>
      </c>
      <c r="AA51" s="23">
        <f t="shared" ca="1" si="10"/>
        <v>-685.60332774621565</v>
      </c>
      <c r="AB51" s="23">
        <f t="shared" ca="1" si="10"/>
        <v>-936.22193333402765</v>
      </c>
      <c r="AC51" s="23">
        <f t="shared" ca="1" si="10"/>
        <v>-696.60617701003559</v>
      </c>
    </row>
    <row r="52" spans="8:29">
      <c r="H52" s="19" t="s">
        <v>61</v>
      </c>
      <c r="I52" s="23">
        <f t="shared" ca="1" si="11"/>
        <v>-2.1435300000011921</v>
      </c>
      <c r="J52" s="23">
        <f t="shared" ca="1" si="9"/>
        <v>-378.44846699999653</v>
      </c>
      <c r="K52" s="23">
        <f t="shared" ca="1" si="9"/>
        <v>-241.51622500000303</v>
      </c>
      <c r="L52" s="23">
        <f t="shared" ca="1" si="9"/>
        <v>-191.35792999999649</v>
      </c>
      <c r="M52" s="23">
        <f t="shared" ca="1" si="9"/>
        <v>-1613.3673719999988</v>
      </c>
      <c r="N52" s="23">
        <f t="shared" ca="1" si="9"/>
        <v>-1746.8276410000162</v>
      </c>
      <c r="O52" s="23">
        <f t="shared" ca="1" si="9"/>
        <v>-918.03224399999999</v>
      </c>
      <c r="P52" s="23">
        <f t="shared" ca="1" si="9"/>
        <v>-419.39445399999749</v>
      </c>
      <c r="Q52" s="23">
        <f t="shared" ca="1" si="9"/>
        <v>84.522535000000062</v>
      </c>
      <c r="R52" s="23">
        <f t="shared" ca="1" si="9"/>
        <v>72.708118999997168</v>
      </c>
      <c r="S52" s="23">
        <f t="shared" ca="1" si="9"/>
        <v>1934.9294999999984</v>
      </c>
      <c r="T52" s="23">
        <f t="shared" ca="1" si="9"/>
        <v>3049.0878350000003</v>
      </c>
      <c r="U52" s="23">
        <f t="shared" ca="1" si="9"/>
        <v>2960.9385379999967</v>
      </c>
      <c r="V52" s="23">
        <f t="shared" ca="1" si="9"/>
        <v>2854.2671050000008</v>
      </c>
      <c r="W52" s="23">
        <f t="shared" ca="1" si="9"/>
        <v>4113.6099159999994</v>
      </c>
      <c r="X52" s="23">
        <f t="shared" ca="1" si="9"/>
        <v>2797.931811000004</v>
      </c>
      <c r="Y52" s="23">
        <f t="shared" ca="1" si="9"/>
        <v>4416.4283860000014</v>
      </c>
      <c r="Z52" s="23">
        <f t="shared" ca="1" si="10"/>
        <v>3945.9376130000001</v>
      </c>
      <c r="AA52" s="23">
        <f t="shared" ca="1" si="10"/>
        <v>3020.3974449999987</v>
      </c>
      <c r="AB52" s="23">
        <f t="shared" ca="1" si="10"/>
        <v>4520.9474549999977</v>
      </c>
      <c r="AC52" s="23">
        <f t="shared" ca="1" si="10"/>
        <v>3353.2479960000073</v>
      </c>
    </row>
    <row r="53" spans="8:29">
      <c r="H53" s="19" t="s">
        <v>65</v>
      </c>
      <c r="I53" s="23">
        <f t="shared" ca="1" si="11"/>
        <v>-3.5207827386329882E-4</v>
      </c>
      <c r="J53" s="23">
        <f t="shared" ca="1" si="9"/>
        <v>-2.0918616428389214E-4</v>
      </c>
      <c r="K53" s="23">
        <f t="shared" ca="1" si="9"/>
        <v>4.3633531364321243E-2</v>
      </c>
      <c r="L53" s="23">
        <f t="shared" ca="1" si="9"/>
        <v>1.7507004681065155</v>
      </c>
      <c r="M53" s="23">
        <f t="shared" ca="1" si="9"/>
        <v>-2.1370632145590207</v>
      </c>
      <c r="N53" s="23">
        <f t="shared" ca="1" si="9"/>
        <v>-1.1279199441705714</v>
      </c>
      <c r="O53" s="23">
        <f t="shared" ca="1" si="9"/>
        <v>-42.719385384007182</v>
      </c>
      <c r="P53" s="23">
        <f t="shared" ca="1" si="9"/>
        <v>-488.4196926988734</v>
      </c>
      <c r="Q53" s="23">
        <f t="shared" ca="1" si="9"/>
        <v>-1081.3600276339712</v>
      </c>
      <c r="R53" s="23">
        <f t="shared" ca="1" si="9"/>
        <v>-1082.6644168045896</v>
      </c>
      <c r="S53" s="23">
        <f t="shared" ca="1" si="9"/>
        <v>-1320.324384796455</v>
      </c>
      <c r="T53" s="23">
        <f t="shared" ca="1" si="9"/>
        <v>-3901.9260712192408</v>
      </c>
      <c r="U53" s="23">
        <f t="shared" ca="1" si="9"/>
        <v>-3023.1926719476905</v>
      </c>
      <c r="V53" s="23">
        <f t="shared" ca="1" si="9"/>
        <v>-2357.1783944675117</v>
      </c>
      <c r="W53" s="23">
        <f t="shared" ca="1" si="9"/>
        <v>-5005.26661444825</v>
      </c>
      <c r="X53" s="23">
        <f t="shared" ca="1" si="9"/>
        <v>-3822.0335068468703</v>
      </c>
      <c r="Y53" s="23">
        <f t="shared" ca="1" si="9"/>
        <v>-4033.1944457777427</v>
      </c>
      <c r="Z53" s="23">
        <f t="shared" ca="1" si="10"/>
        <v>-3556.9249968931399</v>
      </c>
      <c r="AA53" s="23">
        <f t="shared" ca="1" si="10"/>
        <v>-3660.0744346627034</v>
      </c>
      <c r="AB53" s="23">
        <f t="shared" ca="1" si="10"/>
        <v>-3259.9558183244808</v>
      </c>
      <c r="AC53" s="23">
        <f t="shared" ca="1" si="10"/>
        <v>-3312.3095867279044</v>
      </c>
    </row>
    <row r="54" spans="8:29">
      <c r="H54" s="19" t="s">
        <v>64</v>
      </c>
      <c r="I54" s="23">
        <f t="shared" ca="1" si="11"/>
        <v>6.2227536545833573E-6</v>
      </c>
      <c r="J54" s="23">
        <f t="shared" ca="1" si="9"/>
        <v>-2.3043259716359898E-5</v>
      </c>
      <c r="K54" s="23">
        <f t="shared" ca="1" si="9"/>
        <v>-2.1997520889271982E-5</v>
      </c>
      <c r="L54" s="23">
        <f t="shared" ca="1" si="9"/>
        <v>-2.3972002964001149E-5</v>
      </c>
      <c r="M54" s="23">
        <f t="shared" ca="1" si="9"/>
        <v>-2.6803940272657201E-5</v>
      </c>
      <c r="N54" s="23">
        <f t="shared" ca="1" si="9"/>
        <v>9.3135253337095492E-5</v>
      </c>
      <c r="O54" s="23">
        <f t="shared" ca="1" si="9"/>
        <v>50.262440484082617</v>
      </c>
      <c r="P54" s="23">
        <f t="shared" ca="1" si="9"/>
        <v>475.89924676118062</v>
      </c>
      <c r="Q54" s="23">
        <f t="shared" ca="1" si="9"/>
        <v>1021.9768874449073</v>
      </c>
      <c r="R54" s="23">
        <f t="shared" ca="1" si="9"/>
        <v>1041.1318195112581</v>
      </c>
      <c r="S54" s="23">
        <f t="shared" ca="1" si="9"/>
        <v>508.48502295633807</v>
      </c>
      <c r="T54" s="23">
        <f t="shared" ca="1" si="9"/>
        <v>1476.294340242639</v>
      </c>
      <c r="U54" s="23">
        <f t="shared" ca="1" si="9"/>
        <v>624.28496266848015</v>
      </c>
      <c r="V54" s="23">
        <f t="shared" ca="1" si="9"/>
        <v>612.10286936320335</v>
      </c>
      <c r="W54" s="23">
        <f t="shared" ca="1" si="9"/>
        <v>2091.3820429870611</v>
      </c>
      <c r="X54" s="23">
        <f t="shared" ca="1" si="9"/>
        <v>1534.9998103725848</v>
      </c>
      <c r="Y54" s="23">
        <f t="shared" ca="1" si="9"/>
        <v>-411.42549977726594</v>
      </c>
      <c r="Z54" s="23">
        <f t="shared" ca="1" si="10"/>
        <v>-167.38504092566291</v>
      </c>
      <c r="AA54" s="23">
        <f t="shared" ca="1" si="10"/>
        <v>1235.4342525682296</v>
      </c>
      <c r="AB54" s="23">
        <f t="shared" ca="1" si="10"/>
        <v>-1214.7235251927996</v>
      </c>
      <c r="AC54" s="23">
        <f t="shared" ca="1" si="10"/>
        <v>-93.459450700574962</v>
      </c>
    </row>
    <row r="55" spans="8:29">
      <c r="H55" s="19" t="s">
        <v>32</v>
      </c>
      <c r="I55" s="23">
        <f t="shared" ca="1" si="11"/>
        <v>1.4155692664985509E-3</v>
      </c>
      <c r="J55" s="23">
        <f t="shared" ca="1" si="9"/>
        <v>0.51358391428561845</v>
      </c>
      <c r="K55" s="23">
        <f t="shared" ca="1" si="9"/>
        <v>-2.180109553605746</v>
      </c>
      <c r="L55" s="23">
        <f t="shared" ca="1" si="9"/>
        <v>-1.9812310517889955</v>
      </c>
      <c r="M55" s="23">
        <f t="shared" ca="1" si="9"/>
        <v>-1.2594681773144885</v>
      </c>
      <c r="N55" s="23">
        <f t="shared" ca="1" si="9"/>
        <v>0.96377558948898923</v>
      </c>
      <c r="O55" s="23">
        <f t="shared" ca="1" si="9"/>
        <v>-11.439275118310974</v>
      </c>
      <c r="P55" s="23">
        <f t="shared" ca="1" si="9"/>
        <v>-13.194000302257024</v>
      </c>
      <c r="Q55" s="23">
        <f t="shared" ca="1" si="9"/>
        <v>-16.951476074962528</v>
      </c>
      <c r="R55" s="23">
        <f t="shared" ca="1" si="9"/>
        <v>-149.48975516161894</v>
      </c>
      <c r="S55" s="23">
        <f t="shared" ca="1" si="9"/>
        <v>-566.13598549423114</v>
      </c>
      <c r="T55" s="23">
        <f t="shared" ca="1" si="9"/>
        <v>-356.15916824025896</v>
      </c>
      <c r="U55" s="23">
        <f t="shared" ca="1" si="9"/>
        <v>-351.72389708275091</v>
      </c>
      <c r="V55" s="23">
        <f t="shared" ca="1" si="9"/>
        <v>-339.05242748891396</v>
      </c>
      <c r="W55" s="23">
        <f t="shared" ca="1" si="9"/>
        <v>245.78682606314987</v>
      </c>
      <c r="X55" s="23">
        <f t="shared" ca="1" si="9"/>
        <v>-158.1569384057193</v>
      </c>
      <c r="Y55" s="23">
        <f t="shared" ca="1" si="9"/>
        <v>-165.24935358526182</v>
      </c>
      <c r="Z55" s="23">
        <f t="shared" ca="1" si="10"/>
        <v>-154.10548329491758</v>
      </c>
      <c r="AA55" s="23">
        <f t="shared" ca="1" si="10"/>
        <v>-737.8036385771893</v>
      </c>
      <c r="AB55" s="23">
        <f t="shared" ca="1" si="10"/>
        <v>-707.93323347521982</v>
      </c>
      <c r="AC55" s="23">
        <f t="shared" ca="1" si="10"/>
        <v>-828.46537988914952</v>
      </c>
    </row>
    <row r="56" spans="8:29">
      <c r="H56" s="19" t="s">
        <v>69</v>
      </c>
      <c r="I56" s="23">
        <f t="shared" ca="1" si="11"/>
        <v>0.45358960000001503</v>
      </c>
      <c r="J56" s="23">
        <f t="shared" ca="1" si="9"/>
        <v>1.1381468999998887</v>
      </c>
      <c r="K56" s="23">
        <f t="shared" ca="1" si="9"/>
        <v>0.27489747734717795</v>
      </c>
      <c r="L56" s="23">
        <f t="shared" ca="1" si="9"/>
        <v>-2.2798277814406447</v>
      </c>
      <c r="M56" s="23">
        <f t="shared" ca="1" si="9"/>
        <v>-39.692670638976779</v>
      </c>
      <c r="N56" s="23">
        <f t="shared" ca="1" si="9"/>
        <v>58.848356392360529</v>
      </c>
      <c r="O56" s="23">
        <f t="shared" ca="1" si="9"/>
        <v>-717.07532464968835</v>
      </c>
      <c r="P56" s="23">
        <f t="shared" ca="1" si="9"/>
        <v>-890.18862200009471</v>
      </c>
      <c r="Q56" s="23">
        <f t="shared" ca="1" si="9"/>
        <v>-996.42406354865125</v>
      </c>
      <c r="R56" s="23">
        <f t="shared" ca="1" si="9"/>
        <v>-977.18913469298786</v>
      </c>
      <c r="S56" s="23">
        <f t="shared" ca="1" si="9"/>
        <v>-893.27839442343793</v>
      </c>
      <c r="T56" s="23">
        <f t="shared" ca="1" si="9"/>
        <v>-505.60618874804368</v>
      </c>
      <c r="U56" s="23">
        <f t="shared" ca="1" si="9"/>
        <v>-469.39906251267075</v>
      </c>
      <c r="V56" s="23">
        <f t="shared" ca="1" si="9"/>
        <v>-456.38019974678627</v>
      </c>
      <c r="W56" s="23">
        <f t="shared" ca="1" si="9"/>
        <v>-298.17407382783585</v>
      </c>
      <c r="X56" s="23">
        <f t="shared" ca="1" si="9"/>
        <v>-458.91406389205622</v>
      </c>
      <c r="Y56" s="23">
        <f t="shared" ca="1" si="9"/>
        <v>-662.76806554225368</v>
      </c>
      <c r="Z56" s="23">
        <f t="shared" ca="1" si="10"/>
        <v>-682.09217404030096</v>
      </c>
      <c r="AA56" s="23">
        <f t="shared" ca="1" si="10"/>
        <v>771.5536870472788</v>
      </c>
      <c r="AB56" s="23">
        <f t="shared" ca="1" si="10"/>
        <v>909.37939413945605</v>
      </c>
      <c r="AC56" s="23">
        <f t="shared" ca="1" si="10"/>
        <v>768.817082405978</v>
      </c>
    </row>
    <row r="57" spans="8:29">
      <c r="H57" s="19" t="s">
        <v>52</v>
      </c>
      <c r="I57" s="23">
        <f t="shared" ca="1" si="11"/>
        <v>-1.2724439999942661E-3</v>
      </c>
      <c r="J57" s="23">
        <f t="shared" ca="1" si="9"/>
        <v>-0.16054341100000613</v>
      </c>
      <c r="K57" s="23">
        <f t="shared" ca="1" si="9"/>
        <v>-0.79449396900010072</v>
      </c>
      <c r="L57" s="23">
        <f t="shared" ca="1" si="9"/>
        <v>-0.61117222699988361</v>
      </c>
      <c r="M57" s="23">
        <f t="shared" ca="1" si="9"/>
        <v>0.42127971400006459</v>
      </c>
      <c r="N57" s="23">
        <f t="shared" ca="1" si="9"/>
        <v>3.2264862700000094</v>
      </c>
      <c r="O57" s="23">
        <f t="shared" ca="1" si="9"/>
        <v>-6.6100641599998653</v>
      </c>
      <c r="P57" s="23">
        <f t="shared" ca="1" si="9"/>
        <v>-23.602760199999864</v>
      </c>
      <c r="Q57" s="23">
        <f t="shared" ca="1" si="9"/>
        <v>-18.38019753999987</v>
      </c>
      <c r="R57" s="23">
        <f t="shared" ca="1" si="9"/>
        <v>-23.485418670000058</v>
      </c>
      <c r="S57" s="23">
        <f t="shared" ca="1" si="9"/>
        <v>-10.455587879999939</v>
      </c>
      <c r="T57" s="23">
        <f t="shared" ca="1" si="9"/>
        <v>-1.9187869999999521</v>
      </c>
      <c r="U57" s="23">
        <f t="shared" ca="1" si="9"/>
        <v>8.7134847600002558</v>
      </c>
      <c r="V57" s="23">
        <f t="shared" ca="1" si="9"/>
        <v>2.7234978000002457</v>
      </c>
      <c r="W57" s="23">
        <f t="shared" ca="1" si="9"/>
        <v>-6.1475095000010924</v>
      </c>
      <c r="X57" s="23">
        <f t="shared" ca="1" si="9"/>
        <v>-12.987152500001457</v>
      </c>
      <c r="Y57" s="23">
        <f t="shared" ca="1" si="9"/>
        <v>1.5528232000000344</v>
      </c>
      <c r="Z57" s="23">
        <f t="shared" ca="1" si="10"/>
        <v>-10.200443499999892</v>
      </c>
      <c r="AA57" s="23">
        <f t="shared" ca="1" si="10"/>
        <v>6.1925511000001734</v>
      </c>
      <c r="AB57" s="23">
        <f t="shared" ca="1" si="10"/>
        <v>1.6928100999996332</v>
      </c>
      <c r="AC57" s="23">
        <f t="shared" ca="1" si="10"/>
        <v>18.818454199999906</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1.7773463808623546E-3</v>
      </c>
      <c r="J59" s="23">
        <f t="shared" ca="1" si="12"/>
        <v>0.64685428066587747</v>
      </c>
      <c r="K59" s="23">
        <f t="shared" ca="1" si="12"/>
        <v>-2.7458630556064918</v>
      </c>
      <c r="L59" s="23">
        <f t="shared" ca="1" si="12"/>
        <v>-2.4953770393895809</v>
      </c>
      <c r="M59" s="23">
        <f t="shared" ca="1" si="12"/>
        <v>-1.5863129362109021</v>
      </c>
      <c r="N59" s="23">
        <f t="shared" ca="1" si="12"/>
        <v>1.2138811111000223</v>
      </c>
      <c r="O59" s="23">
        <f t="shared" ca="1" si="12"/>
        <v>-14.407862817643093</v>
      </c>
      <c r="P59" s="23">
        <f t="shared" ca="1" si="12"/>
        <v>-16.617953569395041</v>
      </c>
      <c r="Q59" s="23">
        <f t="shared" ca="1" si="12"/>
        <v>-21.350545201494981</v>
      </c>
      <c r="R59" s="23">
        <f t="shared" ca="1" si="12"/>
        <v>-184.75371396431498</v>
      </c>
      <c r="S59" s="23">
        <f t="shared" ca="1" si="12"/>
        <v>-698.94505371191997</v>
      </c>
      <c r="T59" s="23">
        <f t="shared" ca="1" si="12"/>
        <v>-439.44950785482013</v>
      </c>
      <c r="U59" s="23">
        <f t="shared" ca="1" si="12"/>
        <v>-434.3938757772878</v>
      </c>
      <c r="V59" s="23">
        <f t="shared" ca="1" si="12"/>
        <v>-418.58934334812398</v>
      </c>
      <c r="W59" s="23">
        <f t="shared" ca="1" si="12"/>
        <v>303.47523599440137</v>
      </c>
      <c r="X59" s="23">
        <f t="shared" ca="1" si="12"/>
        <v>-195.18145557780645</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-203.58996674119317</v>
      </c>
      <c r="Z59" s="23">
        <f t="shared" ca="1" si="13"/>
        <v>-191.87463304563971</v>
      </c>
      <c r="AA59" s="23">
        <f t="shared" ca="1" si="13"/>
        <v>-909.3788244160196</v>
      </c>
      <c r="AB59" s="23">
        <f t="shared" ca="1" si="13"/>
        <v>-877.38590982553251</v>
      </c>
      <c r="AC59" s="23">
        <f t="shared" ca="1" si="13"/>
        <v>-1019.1940096993158</v>
      </c>
    </row>
    <row r="60" spans="8:29">
      <c r="H60" s="19" t="s">
        <v>68</v>
      </c>
      <c r="I60" s="23">
        <f t="shared" ca="1" si="12"/>
        <v>-4.9499999917657078E-5</v>
      </c>
      <c r="J60" s="23">
        <f t="shared" ca="1" si="12"/>
        <v>0.1298595999998895</v>
      </c>
      <c r="K60" s="23">
        <f t="shared" ca="1" si="12"/>
        <v>0.23755282704851055</v>
      </c>
      <c r="L60" s="23">
        <f t="shared" ca="1" si="12"/>
        <v>-6.6660649618142997</v>
      </c>
      <c r="M60" s="23">
        <f t="shared" ca="1" si="12"/>
        <v>-66.612541834469994</v>
      </c>
      <c r="N60" s="23">
        <f t="shared" ca="1" si="12"/>
        <v>91.09209555493544</v>
      </c>
      <c r="O60" s="23">
        <f t="shared" ca="1" si="12"/>
        <v>-1047.9774888894435</v>
      </c>
      <c r="P60" s="23">
        <f t="shared" ca="1" si="12"/>
        <v>-1369.5135406822619</v>
      </c>
      <c r="Q60" s="23">
        <f t="shared" ca="1" si="12"/>
        <v>-1655.9809908580592</v>
      </c>
      <c r="R60" s="23">
        <f t="shared" ca="1" si="12"/>
        <v>-2052.0622768439698</v>
      </c>
      <c r="S60" s="23">
        <f t="shared" ca="1" si="12"/>
        <v>-1535.6239750653549</v>
      </c>
      <c r="T60" s="23">
        <f t="shared" ca="1" si="12"/>
        <v>-788.84318279855142</v>
      </c>
      <c r="U60" s="23">
        <f t="shared" ca="1" si="12"/>
        <v>-745.27014255451104</v>
      </c>
      <c r="V60" s="23">
        <f t="shared" ca="1" si="12"/>
        <v>-669.26979392962858</v>
      </c>
      <c r="W60" s="23">
        <f t="shared" ca="1" si="12"/>
        <v>-621.50114491558816</v>
      </c>
      <c r="X60" s="23">
        <f t="shared" ca="1" si="12"/>
        <v>-1074.1823057518523</v>
      </c>
      <c r="Y60" s="23">
        <f t="shared" ca="1" si="13"/>
        <v>-1218.6471894150218</v>
      </c>
      <c r="Z60" s="23">
        <f t="shared" ca="1" si="13"/>
        <v>-1280.8265201591203</v>
      </c>
      <c r="AA60" s="23">
        <f t="shared" ca="1" si="13"/>
        <v>760.02372391502649</v>
      </c>
      <c r="AB60" s="23">
        <f t="shared" ca="1" si="13"/>
        <v>1006.634852332747</v>
      </c>
      <c r="AC60" s="23">
        <f t="shared" ca="1" si="13"/>
        <v>748.1726385074835</v>
      </c>
    </row>
    <row r="61" spans="8:29">
      <c r="H61" s="19" t="s">
        <v>72</v>
      </c>
      <c r="I61" s="23">
        <f t="shared" ca="1" si="12"/>
        <v>-1.5279210000969101E-3</v>
      </c>
      <c r="J61" s="23">
        <f t="shared" ca="1" si="12"/>
        <v>-0.19042449300000186</v>
      </c>
      <c r="K61" s="23">
        <f t="shared" ca="1" si="12"/>
        <v>-0.95584553300019337</v>
      </c>
      <c r="L61" s="23">
        <f t="shared" ca="1" si="12"/>
        <v>-0.73355637400003104</v>
      </c>
      <c r="M61" s="23">
        <f t="shared" ca="1" si="12"/>
        <v>0.49734543200008829</v>
      </c>
      <c r="N61" s="23">
        <f t="shared" ca="1" si="12"/>
        <v>3.8808451600000069</v>
      </c>
      <c r="O61" s="23">
        <f t="shared" ca="1" si="12"/>
        <v>-8.0476099100001761</v>
      </c>
      <c r="P61" s="23">
        <f t="shared" ca="1" si="12"/>
        <v>-28.214961660000029</v>
      </c>
      <c r="Q61" s="23">
        <f t="shared" ca="1" si="12"/>
        <v>-22.397585429998912</v>
      </c>
      <c r="R61" s="23">
        <f t="shared" ca="1" si="12"/>
        <v>-27.851118299999939</v>
      </c>
      <c r="S61" s="23">
        <f t="shared" ca="1" si="12"/>
        <v>-12.518671300000051</v>
      </c>
      <c r="T61" s="23">
        <f t="shared" ca="1" si="12"/>
        <v>-2.3334987999991199</v>
      </c>
      <c r="U61" s="23">
        <f t="shared" ca="1" si="12"/>
        <v>10.413756599999942</v>
      </c>
      <c r="V61" s="23">
        <f t="shared" ca="1" si="12"/>
        <v>3.0466173000000936</v>
      </c>
      <c r="W61" s="23">
        <f t="shared" ca="1" si="12"/>
        <v>-7.1117856000008715</v>
      </c>
      <c r="X61" s="23">
        <f t="shared" ca="1" si="12"/>
        <v>-15.58759869999983</v>
      </c>
      <c r="Y61" s="23">
        <f t="shared" ca="1" si="13"/>
        <v>1.8637286999980915</v>
      </c>
      <c r="Z61" s="23">
        <f t="shared" ca="1" si="13"/>
        <v>-12.16607799999997</v>
      </c>
      <c r="AA61" s="23">
        <f t="shared" ca="1" si="13"/>
        <v>7.3556015999997726</v>
      </c>
      <c r="AB61" s="23">
        <f t="shared" ca="1" si="13"/>
        <v>2.0428491999989546</v>
      </c>
      <c r="AC61" s="23">
        <f t="shared" ca="1" si="13"/>
        <v>22.575493000000279</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89214.865399999995</v>
      </c>
      <c r="D6" s="23">
        <v>85922.169150000002</v>
      </c>
      <c r="E6" s="23">
        <v>87538.818899999969</v>
      </c>
      <c r="F6" s="23">
        <v>88445.222966000001</v>
      </c>
      <c r="G6" s="23">
        <v>84927.265982624347</v>
      </c>
      <c r="H6" s="23">
        <v>80940.579890922265</v>
      </c>
      <c r="I6" s="23">
        <v>74348.990361286065</v>
      </c>
      <c r="J6" s="23">
        <v>73375.939540621388</v>
      </c>
      <c r="K6" s="23">
        <v>73733.009938904623</v>
      </c>
      <c r="L6" s="23">
        <v>75061.723132936604</v>
      </c>
      <c r="M6" s="23">
        <v>74775.959147836926</v>
      </c>
      <c r="N6" s="23">
        <v>64767.780413997563</v>
      </c>
      <c r="O6" s="23">
        <v>66999.766936446395</v>
      </c>
      <c r="P6" s="23">
        <v>66682.493231811997</v>
      </c>
      <c r="Q6" s="23">
        <v>45186.951600000008</v>
      </c>
      <c r="R6" s="23">
        <v>40957.270299999996</v>
      </c>
      <c r="S6" s="23">
        <v>33044.60809999999</v>
      </c>
      <c r="T6" s="23">
        <v>33895.666100000002</v>
      </c>
      <c r="U6" s="23">
        <v>33143.961300000003</v>
      </c>
      <c r="V6" s="23">
        <v>32612.658199999998</v>
      </c>
      <c r="W6" s="23">
        <v>31090.697800000002</v>
      </c>
    </row>
    <row r="7" spans="1:23">
      <c r="A7" s="27" t="s">
        <v>36</v>
      </c>
      <c r="B7" s="27" t="s">
        <v>67</v>
      </c>
      <c r="C7" s="23">
        <v>29743.574600000004</v>
      </c>
      <c r="D7" s="23">
        <v>29042.841199999999</v>
      </c>
      <c r="E7" s="23">
        <v>30028.789899999992</v>
      </c>
      <c r="F7" s="23">
        <v>28952.579300000001</v>
      </c>
      <c r="G7" s="23">
        <v>28800.82009999999</v>
      </c>
      <c r="H7" s="23">
        <v>28254.869900000005</v>
      </c>
      <c r="I7" s="23">
        <v>29294.930099999998</v>
      </c>
      <c r="J7" s="23">
        <v>28868.667000000001</v>
      </c>
      <c r="K7" s="23">
        <v>27515.713299999999</v>
      </c>
      <c r="L7" s="23">
        <v>26647.300300000003</v>
      </c>
      <c r="M7" s="23">
        <v>24913.975599999998</v>
      </c>
      <c r="N7" s="23">
        <v>22700.111999999997</v>
      </c>
      <c r="O7" s="23">
        <v>22163.35769999999</v>
      </c>
      <c r="P7" s="23">
        <v>22313.355800000001</v>
      </c>
      <c r="Q7" s="23">
        <v>21807.93329999999</v>
      </c>
      <c r="R7" s="23">
        <v>22161.76549999998</v>
      </c>
      <c r="S7" s="23">
        <v>20278.738000000001</v>
      </c>
      <c r="T7" s="23">
        <v>21209.067899999987</v>
      </c>
      <c r="U7" s="23">
        <v>20247.277299999998</v>
      </c>
      <c r="V7" s="23">
        <v>20596.8832</v>
      </c>
      <c r="W7" s="23">
        <v>21337.487199999989</v>
      </c>
    </row>
    <row r="8" spans="1:23">
      <c r="A8" s="27" t="s">
        <v>36</v>
      </c>
      <c r="B8" s="27" t="s">
        <v>18</v>
      </c>
      <c r="C8" s="23">
        <v>2252.4521553026161</v>
      </c>
      <c r="D8" s="23">
        <v>2252.5547547804485</v>
      </c>
      <c r="E8" s="23">
        <v>2016.8116752654396</v>
      </c>
      <c r="F8" s="23">
        <v>772.11763816781115</v>
      </c>
      <c r="G8" s="23">
        <v>756.56740063728978</v>
      </c>
      <c r="H8" s="23">
        <v>755.91841777422746</v>
      </c>
      <c r="I8" s="23">
        <v>763.9037593319697</v>
      </c>
      <c r="J8" s="23">
        <v>821.52841618045693</v>
      </c>
      <c r="K8" s="23">
        <v>758.94432068478648</v>
      </c>
      <c r="L8" s="23">
        <v>798.80243148297779</v>
      </c>
      <c r="M8" s="23">
        <v>881.89512054581394</v>
      </c>
      <c r="N8" s="23">
        <v>3783.5791741828366</v>
      </c>
      <c r="O8" s="23">
        <v>3898.3723244576149</v>
      </c>
      <c r="P8" s="23">
        <v>2555.5146424718387</v>
      </c>
      <c r="Q8" s="23">
        <v>4682.3848136171046</v>
      </c>
      <c r="R8" s="23">
        <v>2690.1413963487998</v>
      </c>
      <c r="S8" s="23">
        <v>3620.5365127752311</v>
      </c>
      <c r="T8" s="23">
        <v>4048.390495226613</v>
      </c>
      <c r="U8" s="23">
        <v>3643.9876421115564</v>
      </c>
      <c r="V8" s="23">
        <v>3741.3216631873306</v>
      </c>
      <c r="W8" s="23">
        <v>4050.834391012299</v>
      </c>
    </row>
    <row r="9" spans="1:23">
      <c r="A9" s="27" t="s">
        <v>36</v>
      </c>
      <c r="B9" s="27" t="s">
        <v>28</v>
      </c>
      <c r="C9" s="23">
        <v>979.9045903</v>
      </c>
      <c r="D9" s="23">
        <v>787.20179000000007</v>
      </c>
      <c r="E9" s="23">
        <v>797.78130299999998</v>
      </c>
      <c r="F9" s="23">
        <v>72.804016131036704</v>
      </c>
      <c r="G9" s="23">
        <v>72.804016357554602</v>
      </c>
      <c r="H9" s="23">
        <v>72.804016434600101</v>
      </c>
      <c r="I9" s="23">
        <v>73.003476542137705</v>
      </c>
      <c r="J9" s="23">
        <v>72.804017981983407</v>
      </c>
      <c r="K9" s="23">
        <v>72.804017484507312</v>
      </c>
      <c r="L9" s="23">
        <v>72.80401951905111</v>
      </c>
      <c r="M9" s="23">
        <v>95.884118066856885</v>
      </c>
      <c r="N9" s="23">
        <v>281.92311560529595</v>
      </c>
      <c r="O9" s="23">
        <v>306.1351151281404</v>
      </c>
      <c r="P9" s="23">
        <v>253.20014524630801</v>
      </c>
      <c r="Q9" s="23">
        <v>322.51921223391702</v>
      </c>
      <c r="R9" s="23">
        <v>279.982161512365</v>
      </c>
      <c r="S9" s="23">
        <v>349.95606785579503</v>
      </c>
      <c r="T9" s="23">
        <v>333.88413285082697</v>
      </c>
      <c r="U9" s="23">
        <v>301.17079999999999</v>
      </c>
      <c r="V9" s="23">
        <v>309.20648</v>
      </c>
      <c r="W9" s="23">
        <v>337.72708</v>
      </c>
    </row>
    <row r="10" spans="1:23">
      <c r="A10" s="27" t="s">
        <v>36</v>
      </c>
      <c r="B10" s="27" t="s">
        <v>62</v>
      </c>
      <c r="C10" s="23">
        <v>43.92577721318181</v>
      </c>
      <c r="D10" s="23">
        <v>47.656835000456077</v>
      </c>
      <c r="E10" s="23">
        <v>112.93910622948673</v>
      </c>
      <c r="F10" s="23">
        <v>60.666529564675756</v>
      </c>
      <c r="G10" s="23">
        <v>55.736533179262125</v>
      </c>
      <c r="H10" s="23">
        <v>70.549076052473467</v>
      </c>
      <c r="I10" s="23">
        <v>68.302333730458173</v>
      </c>
      <c r="J10" s="23">
        <v>139.44930829978296</v>
      </c>
      <c r="K10" s="23">
        <v>76.324539851993848</v>
      </c>
      <c r="L10" s="23">
        <v>122.65537158043672</v>
      </c>
      <c r="M10" s="23">
        <v>81.15541428557907</v>
      </c>
      <c r="N10" s="23">
        <v>304.76128075606954</v>
      </c>
      <c r="O10" s="23">
        <v>209.7684542409763</v>
      </c>
      <c r="P10" s="23">
        <v>212.29245758521785</v>
      </c>
      <c r="Q10" s="23">
        <v>524.72137323633956</v>
      </c>
      <c r="R10" s="23">
        <v>395.01463089744681</v>
      </c>
      <c r="S10" s="23">
        <v>966.67056484366697</v>
      </c>
      <c r="T10" s="23">
        <v>724.29668409543922</v>
      </c>
      <c r="U10" s="23">
        <v>1391.3003102768632</v>
      </c>
      <c r="V10" s="23">
        <v>1669.7316354021518</v>
      </c>
      <c r="W10" s="23">
        <v>1529.8400558412739</v>
      </c>
    </row>
    <row r="11" spans="1:23">
      <c r="A11" s="27" t="s">
        <v>36</v>
      </c>
      <c r="B11" s="27" t="s">
        <v>61</v>
      </c>
      <c r="C11" s="23">
        <v>13052.542474</v>
      </c>
      <c r="D11" s="23">
        <v>13740.351776999996</v>
      </c>
      <c r="E11" s="23">
        <v>13229.308268000001</v>
      </c>
      <c r="F11" s="23">
        <v>15204.162009999998</v>
      </c>
      <c r="G11" s="23">
        <v>16562.054345999997</v>
      </c>
      <c r="H11" s="23">
        <v>15038.382001</v>
      </c>
      <c r="I11" s="23">
        <v>15323.914698999999</v>
      </c>
      <c r="J11" s="23">
        <v>16891.398858999997</v>
      </c>
      <c r="K11" s="23">
        <v>15129.558724999997</v>
      </c>
      <c r="L11" s="23">
        <v>14516.143294999998</v>
      </c>
      <c r="M11" s="23">
        <v>13137.061985999999</v>
      </c>
      <c r="N11" s="23">
        <v>13453.883989999997</v>
      </c>
      <c r="O11" s="23">
        <v>14085.347081999998</v>
      </c>
      <c r="P11" s="23">
        <v>13565.590224999998</v>
      </c>
      <c r="Q11" s="23">
        <v>12702.943430000001</v>
      </c>
      <c r="R11" s="23">
        <v>12160.650519999996</v>
      </c>
      <c r="S11" s="23">
        <v>13358.145903999995</v>
      </c>
      <c r="T11" s="23">
        <v>11805.463381999996</v>
      </c>
      <c r="U11" s="23">
        <v>11230.744644</v>
      </c>
      <c r="V11" s="23">
        <v>10521.940290999999</v>
      </c>
      <c r="W11" s="23">
        <v>10603.97771599999</v>
      </c>
    </row>
    <row r="12" spans="1:23">
      <c r="A12" s="27" t="s">
        <v>36</v>
      </c>
      <c r="B12" s="27" t="s">
        <v>65</v>
      </c>
      <c r="C12" s="23">
        <v>27299.204197704112</v>
      </c>
      <c r="D12" s="23">
        <v>30144.498323465112</v>
      </c>
      <c r="E12" s="23">
        <v>27860.04809188754</v>
      </c>
      <c r="F12" s="23">
        <v>28643.734210529514</v>
      </c>
      <c r="G12" s="23">
        <v>31313.601825976657</v>
      </c>
      <c r="H12" s="23">
        <v>35530.835958965064</v>
      </c>
      <c r="I12" s="23">
        <v>39739.808652138017</v>
      </c>
      <c r="J12" s="23">
        <v>41582.880230497707</v>
      </c>
      <c r="K12" s="23">
        <v>44789.477579841674</v>
      </c>
      <c r="L12" s="23">
        <v>45447.121016740915</v>
      </c>
      <c r="M12" s="23">
        <v>48580.656456104225</v>
      </c>
      <c r="N12" s="23">
        <v>53288.172777281718</v>
      </c>
      <c r="O12" s="23">
        <v>51576.267444917656</v>
      </c>
      <c r="P12" s="23">
        <v>56243.091328994829</v>
      </c>
      <c r="Q12" s="23">
        <v>74022.153029340334</v>
      </c>
      <c r="R12" s="23">
        <v>80654.774236197831</v>
      </c>
      <c r="S12" s="23">
        <v>87641.834089467011</v>
      </c>
      <c r="T12" s="23">
        <v>86851.526952174783</v>
      </c>
      <c r="U12" s="23">
        <v>89260.55765103735</v>
      </c>
      <c r="V12" s="23">
        <v>88741.814897193835</v>
      </c>
      <c r="W12" s="23">
        <v>88436.861954634878</v>
      </c>
    </row>
    <row r="13" spans="1:23">
      <c r="A13" s="27" t="s">
        <v>36</v>
      </c>
      <c r="B13" s="27" t="s">
        <v>64</v>
      </c>
      <c r="C13" s="23">
        <v>15292.988054488967</v>
      </c>
      <c r="D13" s="23">
        <v>15986.334885463171</v>
      </c>
      <c r="E13" s="23">
        <v>16249.844921439617</v>
      </c>
      <c r="F13" s="23">
        <v>15574.294635387641</v>
      </c>
      <c r="G13" s="23">
        <v>14991.228654942102</v>
      </c>
      <c r="H13" s="23">
        <v>16050.760372019224</v>
      </c>
      <c r="I13" s="23">
        <v>17142.459510005858</v>
      </c>
      <c r="J13" s="23">
        <v>15525.435473586729</v>
      </c>
      <c r="K13" s="23">
        <v>16484.40496159772</v>
      </c>
      <c r="L13" s="23">
        <v>17093.295421149443</v>
      </c>
      <c r="M13" s="23">
        <v>18144.007296193002</v>
      </c>
      <c r="N13" s="23">
        <v>23372.7279976508</v>
      </c>
      <c r="O13" s="23">
        <v>24239.830447370245</v>
      </c>
      <c r="P13" s="23">
        <v>23480.616069166812</v>
      </c>
      <c r="Q13" s="23">
        <v>28827.116099864277</v>
      </c>
      <c r="R13" s="23">
        <v>32372.227336907508</v>
      </c>
      <c r="S13" s="23">
        <v>34832.463581742864</v>
      </c>
      <c r="T13" s="23">
        <v>37518.156418024242</v>
      </c>
      <c r="U13" s="23">
        <v>39789.926721946627</v>
      </c>
      <c r="V13" s="23">
        <v>43482.102987777886</v>
      </c>
      <c r="W13" s="23">
        <v>46461.250877836508</v>
      </c>
    </row>
    <row r="14" spans="1:23">
      <c r="A14" s="27" t="s">
        <v>36</v>
      </c>
      <c r="B14" s="27" t="s">
        <v>32</v>
      </c>
      <c r="C14" s="23">
        <v>173.70253237354942</v>
      </c>
      <c r="D14" s="23">
        <v>178.06749666533599</v>
      </c>
      <c r="E14" s="23">
        <v>181.081315835954</v>
      </c>
      <c r="F14" s="23">
        <v>189.4964369107569</v>
      </c>
      <c r="G14" s="23">
        <v>214.08732846377387</v>
      </c>
      <c r="H14" s="23">
        <v>204.53661856596301</v>
      </c>
      <c r="I14" s="23">
        <v>185.644779336695</v>
      </c>
      <c r="J14" s="23">
        <v>173.326641490773</v>
      </c>
      <c r="K14" s="23">
        <v>184.61771526309991</v>
      </c>
      <c r="L14" s="23">
        <v>319.29430999617392</v>
      </c>
      <c r="M14" s="23">
        <v>1090.9675545376999</v>
      </c>
      <c r="N14" s="23">
        <v>1052.2380304625619</v>
      </c>
      <c r="O14" s="23">
        <v>1650.2398853628069</v>
      </c>
      <c r="P14" s="23">
        <v>1599.7547614328428</v>
      </c>
      <c r="Q14" s="23">
        <v>2829.01295201525</v>
      </c>
      <c r="R14" s="23">
        <v>4489.4157753683448</v>
      </c>
      <c r="S14" s="23">
        <v>4390.5096933793293</v>
      </c>
      <c r="T14" s="23">
        <v>4418.8178007415063</v>
      </c>
      <c r="U14" s="23">
        <v>5999.7427639032894</v>
      </c>
      <c r="V14" s="23">
        <v>5887.5143482916301</v>
      </c>
      <c r="W14" s="23">
        <v>6825.0931755573001</v>
      </c>
    </row>
    <row r="15" spans="1:23">
      <c r="A15" s="27" t="s">
        <v>36</v>
      </c>
      <c r="B15" s="27" t="s">
        <v>69</v>
      </c>
      <c r="C15" s="23">
        <v>43.428990099999986</v>
      </c>
      <c r="D15" s="23">
        <v>45.565498599999998</v>
      </c>
      <c r="E15" s="23">
        <v>19.838163440054004</v>
      </c>
      <c r="F15" s="23">
        <v>1065.2091418452039</v>
      </c>
      <c r="G15" s="23">
        <v>4149.2342662332876</v>
      </c>
      <c r="H15" s="23">
        <v>3362.64282296087</v>
      </c>
      <c r="I15" s="23">
        <v>3598.7080993898385</v>
      </c>
      <c r="J15" s="23">
        <v>4299.8831099238168</v>
      </c>
      <c r="K15" s="23">
        <v>5592.2647266570457</v>
      </c>
      <c r="L15" s="23">
        <v>6325.0567145540326</v>
      </c>
      <c r="M15" s="23">
        <v>6587.6302691858455</v>
      </c>
      <c r="N15" s="23">
        <v>8130.4157109258676</v>
      </c>
      <c r="O15" s="23">
        <v>7536.1558641297897</v>
      </c>
      <c r="P15" s="23">
        <v>7434.2051880089084</v>
      </c>
      <c r="Q15" s="23">
        <v>8452.7784021046537</v>
      </c>
      <c r="R15" s="23">
        <v>9613.0872875366476</v>
      </c>
      <c r="S15" s="23">
        <v>12043.783537848454</v>
      </c>
      <c r="T15" s="23">
        <v>11651.844996425489</v>
      </c>
      <c r="U15" s="23">
        <v>12309.466780559987</v>
      </c>
      <c r="V15" s="23">
        <v>12008.128193877483</v>
      </c>
      <c r="W15" s="23">
        <v>13309.559943332657</v>
      </c>
    </row>
    <row r="16" spans="1:23">
      <c r="A16" s="27" t="s">
        <v>36</v>
      </c>
      <c r="B16" s="27" t="s">
        <v>52</v>
      </c>
      <c r="C16" s="23">
        <v>27.142028585999995</v>
      </c>
      <c r="D16" s="23">
        <v>41.626733615999996</v>
      </c>
      <c r="E16" s="23">
        <v>53.045390935</v>
      </c>
      <c r="F16" s="23">
        <v>89.011524202999894</v>
      </c>
      <c r="G16" s="23">
        <v>139.73348975999994</v>
      </c>
      <c r="H16" s="23">
        <v>185.07768057999999</v>
      </c>
      <c r="I16" s="23">
        <v>214.03080337999987</v>
      </c>
      <c r="J16" s="23">
        <v>265.64882554999986</v>
      </c>
      <c r="K16" s="23">
        <v>365.62406693999992</v>
      </c>
      <c r="L16" s="23">
        <v>436.0342649699989</v>
      </c>
      <c r="M16" s="23">
        <v>545.78960097999993</v>
      </c>
      <c r="N16" s="23">
        <v>578.34625929999993</v>
      </c>
      <c r="O16" s="23">
        <v>648.89747663999879</v>
      </c>
      <c r="P16" s="23">
        <v>738.62715159999982</v>
      </c>
      <c r="Q16" s="23">
        <v>785.09976549999999</v>
      </c>
      <c r="R16" s="23">
        <v>854.4575049</v>
      </c>
      <c r="S16" s="23">
        <v>851.81024449999893</v>
      </c>
      <c r="T16" s="23">
        <v>919.00439849999975</v>
      </c>
      <c r="U16" s="23">
        <v>964.42370149999977</v>
      </c>
      <c r="V16" s="23">
        <v>1027.0165566000001</v>
      </c>
      <c r="W16" s="23">
        <v>1099.8394427999999</v>
      </c>
    </row>
    <row r="17" spans="1:23">
      <c r="A17" s="29" t="s">
        <v>118</v>
      </c>
      <c r="B17" s="29"/>
      <c r="C17" s="28">
        <v>177879.45724900888</v>
      </c>
      <c r="D17" s="28">
        <v>177923.60871570918</v>
      </c>
      <c r="E17" s="28">
        <v>177834.34216582208</v>
      </c>
      <c r="F17" s="28">
        <v>177725.58130578065</v>
      </c>
      <c r="G17" s="28">
        <v>177480.07885971718</v>
      </c>
      <c r="H17" s="28">
        <v>176714.69963316785</v>
      </c>
      <c r="I17" s="28">
        <v>176755.3128920345</v>
      </c>
      <c r="J17" s="28">
        <v>177278.10284616804</v>
      </c>
      <c r="K17" s="28">
        <v>178560.23738336531</v>
      </c>
      <c r="L17" s="28">
        <v>179759.84498840943</v>
      </c>
      <c r="M17" s="28">
        <v>180610.5951390324</v>
      </c>
      <c r="N17" s="28">
        <v>181952.94074947428</v>
      </c>
      <c r="O17" s="28">
        <v>183478.845504561</v>
      </c>
      <c r="P17" s="28">
        <v>185306.15390027699</v>
      </c>
      <c r="Q17" s="28">
        <v>188076.72285829196</v>
      </c>
      <c r="R17" s="28">
        <v>191671.82608186392</v>
      </c>
      <c r="S17" s="28">
        <v>194092.95282068456</v>
      </c>
      <c r="T17" s="28">
        <v>196386.45206437187</v>
      </c>
      <c r="U17" s="28">
        <v>199008.92636937241</v>
      </c>
      <c r="V17" s="28">
        <v>201675.65935456121</v>
      </c>
      <c r="W17" s="28">
        <v>203848.67707532496</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44447.571299999989</v>
      </c>
      <c r="D20" s="23">
        <v>39520.376249999994</v>
      </c>
      <c r="E20" s="23">
        <v>38172.458199999994</v>
      </c>
      <c r="F20" s="23">
        <v>40248.166656000001</v>
      </c>
      <c r="G20" s="23">
        <v>36965.690146248555</v>
      </c>
      <c r="H20" s="23">
        <v>34479.819525575382</v>
      </c>
      <c r="I20" s="23">
        <v>31886.286887332175</v>
      </c>
      <c r="J20" s="23">
        <v>32860.090370462</v>
      </c>
      <c r="K20" s="23">
        <v>34239.376917011512</v>
      </c>
      <c r="L20" s="23">
        <v>35590.842412275721</v>
      </c>
      <c r="M20" s="23">
        <v>36207.036793789324</v>
      </c>
      <c r="N20" s="23">
        <v>23949.654299999991</v>
      </c>
      <c r="O20" s="23">
        <v>24722.784299999999</v>
      </c>
      <c r="P20" s="23">
        <v>24967.6132</v>
      </c>
      <c r="Q20" s="23">
        <v>8449.11</v>
      </c>
      <c r="R20" s="23">
        <v>8426.0249999999996</v>
      </c>
      <c r="S20" s="23">
        <v>8426.0254000000004</v>
      </c>
      <c r="T20" s="23">
        <v>8426.0249000000003</v>
      </c>
      <c r="U20" s="23">
        <v>8101.7856000000002</v>
      </c>
      <c r="V20" s="23">
        <v>7881.5464000000002</v>
      </c>
      <c r="W20" s="23">
        <v>7892.9444999999996</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33.648922467886194</v>
      </c>
      <c r="D22" s="23">
        <v>33.751522452410399</v>
      </c>
      <c r="E22" s="23">
        <v>103.2250700066558</v>
      </c>
      <c r="F22" s="23">
        <v>68.485961760014007</v>
      </c>
      <c r="G22" s="23">
        <v>66.914901346359002</v>
      </c>
      <c r="H22" s="23">
        <v>66.373372662452994</v>
      </c>
      <c r="I22" s="23">
        <v>67.776359740825001</v>
      </c>
      <c r="J22" s="23">
        <v>72.019724776724999</v>
      </c>
      <c r="K22" s="23">
        <v>69.399269927227991</v>
      </c>
      <c r="L22" s="23">
        <v>70.510399001296008</v>
      </c>
      <c r="M22" s="23">
        <v>67.029019343662</v>
      </c>
      <c r="N22" s="23">
        <v>1283.1165473641711</v>
      </c>
      <c r="O22" s="23">
        <v>1235.101231481158</v>
      </c>
      <c r="P22" s="23">
        <v>540.94370901104992</v>
      </c>
      <c r="Q22" s="23">
        <v>1250.0922861030199</v>
      </c>
      <c r="R22" s="23">
        <v>644.50969608197988</v>
      </c>
      <c r="S22" s="23">
        <v>1372.2242721104271</v>
      </c>
      <c r="T22" s="23">
        <v>1638.5640430282531</v>
      </c>
      <c r="U22" s="23">
        <v>1595.1502208804038</v>
      </c>
      <c r="V22" s="23">
        <v>1577.5361514159151</v>
      </c>
      <c r="W22" s="23">
        <v>1790.8291530472238</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5.1682713999999997E-6</v>
      </c>
      <c r="D24" s="23">
        <v>6.2226734268980004E-2</v>
      </c>
      <c r="E24" s="23">
        <v>4.4736857398015406</v>
      </c>
      <c r="F24" s="23">
        <v>20.835137613635499</v>
      </c>
      <c r="G24" s="23">
        <v>10.192059293369629</v>
      </c>
      <c r="H24" s="23">
        <v>7.4551029463692995</v>
      </c>
      <c r="I24" s="23">
        <v>11.49685254761015</v>
      </c>
      <c r="J24" s="23">
        <v>26.133195332532701</v>
      </c>
      <c r="K24" s="23">
        <v>20.9288043453017</v>
      </c>
      <c r="L24" s="23">
        <v>14.262756422927101</v>
      </c>
      <c r="M24" s="23">
        <v>16.054693003100802</v>
      </c>
      <c r="N24" s="23">
        <v>59.563161640889497</v>
      </c>
      <c r="O24" s="23">
        <v>23.835611623144896</v>
      </c>
      <c r="P24" s="23">
        <v>22.658606948888398</v>
      </c>
      <c r="Q24" s="23">
        <v>102.6082697400192</v>
      </c>
      <c r="R24" s="23">
        <v>71.327394198617995</v>
      </c>
      <c r="S24" s="23">
        <v>156.19966258029069</v>
      </c>
      <c r="T24" s="23">
        <v>76.8908140927456</v>
      </c>
      <c r="U24" s="23">
        <v>291.40672944764759</v>
      </c>
      <c r="V24" s="23">
        <v>361.83836898945202</v>
      </c>
      <c r="W24" s="23">
        <v>397.75525711406607</v>
      </c>
    </row>
    <row r="25" spans="1:23" s="26" customFormat="1">
      <c r="A25" s="27" t="s">
        <v>119</v>
      </c>
      <c r="B25" s="27" t="s">
        <v>61</v>
      </c>
      <c r="C25" s="23">
        <v>2006.9825099999989</v>
      </c>
      <c r="D25" s="23">
        <v>1910.2775139999999</v>
      </c>
      <c r="E25" s="23">
        <v>1702.7354149999999</v>
      </c>
      <c r="F25" s="23">
        <v>2475.4211</v>
      </c>
      <c r="G25" s="23">
        <v>2561.0253860000003</v>
      </c>
      <c r="H25" s="23">
        <v>2228.7210960000002</v>
      </c>
      <c r="I25" s="23">
        <v>2250.5129150000002</v>
      </c>
      <c r="J25" s="23">
        <v>3173.6137449999992</v>
      </c>
      <c r="K25" s="23">
        <v>2603.562645</v>
      </c>
      <c r="L25" s="23">
        <v>2882.6592899999996</v>
      </c>
      <c r="M25" s="23">
        <v>2313.3212560000002</v>
      </c>
      <c r="N25" s="23">
        <v>2863.1970899999988</v>
      </c>
      <c r="O25" s="23">
        <v>3181.0715819999987</v>
      </c>
      <c r="P25" s="23">
        <v>3351.3789550000001</v>
      </c>
      <c r="Q25" s="23">
        <v>3203.6669499999998</v>
      </c>
      <c r="R25" s="23">
        <v>3158.2286539999996</v>
      </c>
      <c r="S25" s="23">
        <v>3988.4420699999996</v>
      </c>
      <c r="T25" s="23">
        <v>3358.5597099999991</v>
      </c>
      <c r="U25" s="23">
        <v>3074.4600639999999</v>
      </c>
      <c r="V25" s="23">
        <v>2992.080485</v>
      </c>
      <c r="W25" s="23">
        <v>2819.1756399999899</v>
      </c>
    </row>
    <row r="26" spans="1:23" s="26" customFormat="1">
      <c r="A26" s="27" t="s">
        <v>119</v>
      </c>
      <c r="B26" s="27" t="s">
        <v>65</v>
      </c>
      <c r="C26" s="23">
        <v>6057.7227616742166</v>
      </c>
      <c r="D26" s="23">
        <v>7063.7978812024166</v>
      </c>
      <c r="E26" s="23">
        <v>6711.1399279539701</v>
      </c>
      <c r="F26" s="23">
        <v>6625.5443816757997</v>
      </c>
      <c r="G26" s="23">
        <v>6874.4961652540851</v>
      </c>
      <c r="H26" s="23">
        <v>7291.9824317018529</v>
      </c>
      <c r="I26" s="23">
        <v>7247.8874080241285</v>
      </c>
      <c r="J26" s="23">
        <v>5921.9179013381063</v>
      </c>
      <c r="K26" s="23">
        <v>5515.5810070871867</v>
      </c>
      <c r="L26" s="23">
        <v>6057.7228299089174</v>
      </c>
      <c r="M26" s="23">
        <v>7092.8100826354475</v>
      </c>
      <c r="N26" s="23">
        <v>9951.7058763882524</v>
      </c>
      <c r="O26" s="23">
        <v>10119.830229318415</v>
      </c>
      <c r="P26" s="23">
        <v>11835.345406292166</v>
      </c>
      <c r="Q26" s="23">
        <v>21271.593146128747</v>
      </c>
      <c r="R26" s="23">
        <v>21231.527112766402</v>
      </c>
      <c r="S26" s="23">
        <v>18737.969724115188</v>
      </c>
      <c r="T26" s="23">
        <v>16908.126390950049</v>
      </c>
      <c r="U26" s="23">
        <v>18697.530647867447</v>
      </c>
      <c r="V26" s="23">
        <v>17985.986074359877</v>
      </c>
      <c r="W26" s="23">
        <v>21263.141283215999</v>
      </c>
    </row>
    <row r="27" spans="1:23" s="26" customFormat="1">
      <c r="A27" s="27" t="s">
        <v>119</v>
      </c>
      <c r="B27" s="27" t="s">
        <v>64</v>
      </c>
      <c r="C27" s="23">
        <v>5680.3347857044373</v>
      </c>
      <c r="D27" s="23">
        <v>6065.0353921697415</v>
      </c>
      <c r="E27" s="23">
        <v>6102.2596982327123</v>
      </c>
      <c r="F27" s="23">
        <v>5873.71735353434</v>
      </c>
      <c r="G27" s="23">
        <v>5592.1663829209683</v>
      </c>
      <c r="H27" s="23">
        <v>6055.5395577241015</v>
      </c>
      <c r="I27" s="23">
        <v>6091.8710874758117</v>
      </c>
      <c r="J27" s="23">
        <v>5521.6809266875944</v>
      </c>
      <c r="K27" s="23">
        <v>5714.4147643402121</v>
      </c>
      <c r="L27" s="23">
        <v>6006.7457972802677</v>
      </c>
      <c r="M27" s="23">
        <v>6881.0230613645499</v>
      </c>
      <c r="N27" s="23">
        <v>11361.181998139364</v>
      </c>
      <c r="O27" s="23">
        <v>12764.582495864724</v>
      </c>
      <c r="P27" s="23">
        <v>12338.093392032366</v>
      </c>
      <c r="Q27" s="23">
        <v>16424.790108251669</v>
      </c>
      <c r="R27" s="23">
        <v>16526.71016201613</v>
      </c>
      <c r="S27" s="23">
        <v>20355.880826318404</v>
      </c>
      <c r="T27" s="23">
        <v>20734.529519880805</v>
      </c>
      <c r="U27" s="23">
        <v>22449.895235722724</v>
      </c>
      <c r="V27" s="23">
        <v>23065.289686640011</v>
      </c>
      <c r="W27" s="23">
        <v>24447.434610135246</v>
      </c>
    </row>
    <row r="28" spans="1:23" s="26" customFormat="1">
      <c r="A28" s="27" t="s">
        <v>119</v>
      </c>
      <c r="B28" s="27" t="s">
        <v>32</v>
      </c>
      <c r="C28" s="23">
        <v>1.3523352E-5</v>
      </c>
      <c r="D28" s="23">
        <v>1.3678331000000001E-5</v>
      </c>
      <c r="E28" s="23">
        <v>1.3583894000000001E-5</v>
      </c>
      <c r="F28" s="23">
        <v>1.3592088E-5</v>
      </c>
      <c r="G28" s="23">
        <v>1.33680749999999E-5</v>
      </c>
      <c r="H28" s="23">
        <v>1.6572474E-5</v>
      </c>
      <c r="I28" s="23">
        <v>2.3645686999999899E-5</v>
      </c>
      <c r="J28" s="23">
        <v>3.0668740000000003E-5</v>
      </c>
      <c r="K28" s="23">
        <v>3.1064734000000001E-5</v>
      </c>
      <c r="L28" s="23">
        <v>8.496349E-5</v>
      </c>
      <c r="M28" s="23">
        <v>423.10070000000002</v>
      </c>
      <c r="N28" s="23">
        <v>403.855829999999</v>
      </c>
      <c r="O28" s="23">
        <v>1040.2963</v>
      </c>
      <c r="P28" s="23">
        <v>1012.9943</v>
      </c>
      <c r="Q28" s="23">
        <v>1811.9119000000001</v>
      </c>
      <c r="R28" s="23">
        <v>1975.7247</v>
      </c>
      <c r="S28" s="23">
        <v>1926.3028999999999</v>
      </c>
      <c r="T28" s="23">
        <v>1950.3539000000001</v>
      </c>
      <c r="U28" s="23">
        <v>2677.0837000000001</v>
      </c>
      <c r="V28" s="23">
        <v>2599.6583999999998</v>
      </c>
      <c r="W28" s="23">
        <v>2673.9827</v>
      </c>
    </row>
    <row r="29" spans="1:23" s="26" customFormat="1">
      <c r="A29" s="27" t="s">
        <v>119</v>
      </c>
      <c r="B29" s="27" t="s">
        <v>69</v>
      </c>
      <c r="C29" s="23">
        <v>8.2282870999999904</v>
      </c>
      <c r="D29" s="23">
        <v>15.1310286</v>
      </c>
      <c r="E29" s="23">
        <v>8.5011372951310005</v>
      </c>
      <c r="F29" s="23">
        <v>752.62505485025395</v>
      </c>
      <c r="G29" s="23">
        <v>3832.18201888269</v>
      </c>
      <c r="H29" s="23">
        <v>3025.7687836671753</v>
      </c>
      <c r="I29" s="23">
        <v>3371.4266285558601</v>
      </c>
      <c r="J29" s="23">
        <v>3946.9717225731938</v>
      </c>
      <c r="K29" s="23">
        <v>5119.1105753545753</v>
      </c>
      <c r="L29" s="23">
        <v>5678.016691761638</v>
      </c>
      <c r="M29" s="23">
        <v>5395.1953752776844</v>
      </c>
      <c r="N29" s="23">
        <v>5798.1411397267593</v>
      </c>
      <c r="O29" s="23">
        <v>5176.0710512344949</v>
      </c>
      <c r="P29" s="23">
        <v>5045.6498671988902</v>
      </c>
      <c r="Q29" s="23">
        <v>5841.8747965702896</v>
      </c>
      <c r="R29" s="23">
        <v>6777.0361539999994</v>
      </c>
      <c r="S29" s="23">
        <v>8024.3320520000007</v>
      </c>
      <c r="T29" s="23">
        <v>7587.6645899999994</v>
      </c>
      <c r="U29" s="23">
        <v>7810.0233340000004</v>
      </c>
      <c r="V29" s="23">
        <v>7687.9970959999991</v>
      </c>
      <c r="W29" s="23">
        <v>7837.3880699999991</v>
      </c>
    </row>
    <row r="30" spans="1:23" s="26" customFormat="1">
      <c r="A30" s="27" t="s">
        <v>119</v>
      </c>
      <c r="B30" s="27" t="s">
        <v>52</v>
      </c>
      <c r="C30" s="23">
        <v>10.125772199999998</v>
      </c>
      <c r="D30" s="23">
        <v>13.573284399999999</v>
      </c>
      <c r="E30" s="23">
        <v>14.1666741</v>
      </c>
      <c r="F30" s="23">
        <v>30.817123299999899</v>
      </c>
      <c r="G30" s="23">
        <v>50.354342599999903</v>
      </c>
      <c r="H30" s="23">
        <v>69.2152253</v>
      </c>
      <c r="I30" s="23">
        <v>79.872535999999997</v>
      </c>
      <c r="J30" s="23">
        <v>96.814093999999912</v>
      </c>
      <c r="K30" s="23">
        <v>131.65763349999992</v>
      </c>
      <c r="L30" s="23">
        <v>159.78182899999902</v>
      </c>
      <c r="M30" s="23">
        <v>194.98582099999999</v>
      </c>
      <c r="N30" s="23">
        <v>197.577597</v>
      </c>
      <c r="O30" s="23">
        <v>221.3621719999999</v>
      </c>
      <c r="P30" s="23">
        <v>247.94187999999991</v>
      </c>
      <c r="Q30" s="23">
        <v>266.53753</v>
      </c>
      <c r="R30" s="23">
        <v>283.89380299999999</v>
      </c>
      <c r="S30" s="23">
        <v>285.50882000000001</v>
      </c>
      <c r="T30" s="23">
        <v>310.14699299999995</v>
      </c>
      <c r="U30" s="23">
        <v>325.74817999999999</v>
      </c>
      <c r="V30" s="23">
        <v>339.9529</v>
      </c>
      <c r="W30" s="23">
        <v>365.05811599999998</v>
      </c>
    </row>
    <row r="31" spans="1:23" s="26" customFormat="1">
      <c r="A31" s="29" t="s">
        <v>118</v>
      </c>
      <c r="B31" s="29"/>
      <c r="C31" s="28">
        <v>58226.260285014803</v>
      </c>
      <c r="D31" s="28">
        <v>54593.30078655883</v>
      </c>
      <c r="E31" s="28">
        <v>52796.291996933141</v>
      </c>
      <c r="F31" s="28">
        <v>55312.170590583788</v>
      </c>
      <c r="G31" s="28">
        <v>52070.485041063337</v>
      </c>
      <c r="H31" s="28">
        <v>50129.891086610158</v>
      </c>
      <c r="I31" s="28">
        <v>47555.831510120552</v>
      </c>
      <c r="J31" s="28">
        <v>47575.455863596966</v>
      </c>
      <c r="K31" s="28">
        <v>48163.263407711442</v>
      </c>
      <c r="L31" s="28">
        <v>50622.743484889128</v>
      </c>
      <c r="M31" s="28">
        <v>52577.274906136081</v>
      </c>
      <c r="N31" s="28">
        <v>49468.418973532665</v>
      </c>
      <c r="O31" s="28">
        <v>52047.205450287438</v>
      </c>
      <c r="P31" s="28">
        <v>53056.033269284475</v>
      </c>
      <c r="Q31" s="28">
        <v>50701.860760223455</v>
      </c>
      <c r="R31" s="28">
        <v>50058.328019063119</v>
      </c>
      <c r="S31" s="28">
        <v>53036.741955124307</v>
      </c>
      <c r="T31" s="28">
        <v>51142.695377951852</v>
      </c>
      <c r="U31" s="28">
        <v>54210.228497918222</v>
      </c>
      <c r="V31" s="28">
        <v>53864.277166405256</v>
      </c>
      <c r="W31" s="28">
        <v>58611.280443512529</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44767.294100000006</v>
      </c>
      <c r="D34" s="23">
        <v>46401.792900000008</v>
      </c>
      <c r="E34" s="23">
        <v>49366.360699999976</v>
      </c>
      <c r="F34" s="23">
        <v>48197.05631</v>
      </c>
      <c r="G34" s="23">
        <v>47961.575836375792</v>
      </c>
      <c r="H34" s="23">
        <v>46460.760365346883</v>
      </c>
      <c r="I34" s="23">
        <v>42462.703473953887</v>
      </c>
      <c r="J34" s="23">
        <v>40515.849170159396</v>
      </c>
      <c r="K34" s="23">
        <v>39493.633021893111</v>
      </c>
      <c r="L34" s="23">
        <v>39470.880720660891</v>
      </c>
      <c r="M34" s="23">
        <v>38568.922354047594</v>
      </c>
      <c r="N34" s="23">
        <v>40818.126113997569</v>
      </c>
      <c r="O34" s="23">
        <v>42276.982636446402</v>
      </c>
      <c r="P34" s="23">
        <v>41714.880031811997</v>
      </c>
      <c r="Q34" s="23">
        <v>36737.841600000007</v>
      </c>
      <c r="R34" s="23">
        <v>32531.245299999999</v>
      </c>
      <c r="S34" s="23">
        <v>24618.582699999992</v>
      </c>
      <c r="T34" s="23">
        <v>25469.641199999998</v>
      </c>
      <c r="U34" s="23">
        <v>25042.1757</v>
      </c>
      <c r="V34" s="23">
        <v>24731.111799999999</v>
      </c>
      <c r="W34" s="23">
        <v>23197.7533</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1113.0546832088767</v>
      </c>
      <c r="D36" s="23">
        <v>1113.0546831840841</v>
      </c>
      <c r="E36" s="23">
        <v>1240.835609537751</v>
      </c>
      <c r="F36" s="23">
        <v>249.4957235969801</v>
      </c>
      <c r="G36" s="23">
        <v>235.51654688202487</v>
      </c>
      <c r="H36" s="23">
        <v>235.40909186304788</v>
      </c>
      <c r="I36" s="23">
        <v>240.7472159051529</v>
      </c>
      <c r="J36" s="23">
        <v>295.37273475728591</v>
      </c>
      <c r="K36" s="23">
        <v>235.40909275057388</v>
      </c>
      <c r="L36" s="23">
        <v>274.1560698709709</v>
      </c>
      <c r="M36" s="23">
        <v>359.4859056847929</v>
      </c>
      <c r="N36" s="23">
        <v>1374.7643741662009</v>
      </c>
      <c r="O36" s="23">
        <v>1571.9727379647691</v>
      </c>
      <c r="P36" s="23">
        <v>1061.8873775721941</v>
      </c>
      <c r="Q36" s="23">
        <v>2239.4767639348388</v>
      </c>
      <c r="R36" s="23">
        <v>1276.5518069846303</v>
      </c>
      <c r="S36" s="23">
        <v>2248.3121598441398</v>
      </c>
      <c r="T36" s="23">
        <v>2409.8263702625268</v>
      </c>
      <c r="U36" s="23">
        <v>2048.837321532435</v>
      </c>
      <c r="V36" s="23">
        <v>2163.785411815888</v>
      </c>
      <c r="W36" s="23">
        <v>2260.0051281185342</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72.804009999999906</v>
      </c>
      <c r="M37" s="23">
        <v>95.884109999999893</v>
      </c>
      <c r="N37" s="23">
        <v>281.92309999999998</v>
      </c>
      <c r="O37" s="23">
        <v>306.13510000000002</v>
      </c>
      <c r="P37" s="23">
        <v>253.20012999999901</v>
      </c>
      <c r="Q37" s="23">
        <v>322.51920000000001</v>
      </c>
      <c r="R37" s="23">
        <v>279.98214999999999</v>
      </c>
      <c r="S37" s="23">
        <v>349.95605</v>
      </c>
      <c r="T37" s="23">
        <v>333.88412</v>
      </c>
      <c r="U37" s="23">
        <v>301.17079999999999</v>
      </c>
      <c r="V37" s="23">
        <v>309.20648</v>
      </c>
      <c r="W37" s="23">
        <v>337.72708</v>
      </c>
    </row>
    <row r="38" spans="1:23" s="26" customFormat="1">
      <c r="A38" s="27" t="s">
        <v>120</v>
      </c>
      <c r="B38" s="27" t="s">
        <v>62</v>
      </c>
      <c r="C38" s="23">
        <v>8.9091455099999798E-6</v>
      </c>
      <c r="D38" s="23">
        <v>8.7387912899999801E-6</v>
      </c>
      <c r="E38" s="23">
        <v>9.2245522699999869E-6</v>
      </c>
      <c r="F38" s="23">
        <v>5.5673203710595889</v>
      </c>
      <c r="G38" s="23">
        <v>10.30239159498832</v>
      </c>
      <c r="H38" s="23">
        <v>9.8616683599170898</v>
      </c>
      <c r="I38" s="23">
        <v>9.8253693112131906</v>
      </c>
      <c r="J38" s="23">
        <v>26.405203907637901</v>
      </c>
      <c r="K38" s="23">
        <v>5.3550514666281197</v>
      </c>
      <c r="L38" s="23">
        <v>5.3586964275582103</v>
      </c>
      <c r="M38" s="23">
        <v>15.61898704003119</v>
      </c>
      <c r="N38" s="23">
        <v>24.470381437969358</v>
      </c>
      <c r="O38" s="23">
        <v>27.037715749496687</v>
      </c>
      <c r="P38" s="23">
        <v>18.418716263177341</v>
      </c>
      <c r="Q38" s="23">
        <v>80.086654025874907</v>
      </c>
      <c r="R38" s="23">
        <v>68.378990282297494</v>
      </c>
      <c r="S38" s="23">
        <v>196.13514265795902</v>
      </c>
      <c r="T38" s="23">
        <v>96.4313464859367</v>
      </c>
      <c r="U38" s="23">
        <v>323.54282198059241</v>
      </c>
      <c r="V38" s="23">
        <v>338.75237869287071</v>
      </c>
      <c r="W38" s="23">
        <v>288.49634513399428</v>
      </c>
    </row>
    <row r="39" spans="1:23" s="26" customFormat="1">
      <c r="A39" s="27" t="s">
        <v>120</v>
      </c>
      <c r="B39" s="27" t="s">
        <v>61</v>
      </c>
      <c r="C39" s="23">
        <v>679.71947999999998</v>
      </c>
      <c r="D39" s="23">
        <v>676.10104999999896</v>
      </c>
      <c r="E39" s="23">
        <v>674.97300999999993</v>
      </c>
      <c r="F39" s="23">
        <v>670.61030000000005</v>
      </c>
      <c r="G39" s="23">
        <v>667.66067999999893</v>
      </c>
      <c r="H39" s="23">
        <v>664.92424000000005</v>
      </c>
      <c r="I39" s="23">
        <v>664.93880999999999</v>
      </c>
      <c r="J39" s="23">
        <v>658.32746999999995</v>
      </c>
      <c r="K39" s="23">
        <v>657.44247999999902</v>
      </c>
      <c r="L39" s="23">
        <v>653.68123999999898</v>
      </c>
      <c r="M39" s="23">
        <v>654.16901999999902</v>
      </c>
      <c r="N39" s="23">
        <v>648.99203999999997</v>
      </c>
      <c r="O39" s="23">
        <v>645.97439999999904</v>
      </c>
      <c r="P39" s="23">
        <v>643.14449000000002</v>
      </c>
      <c r="Q39" s="23">
        <v>643.15339999999992</v>
      </c>
      <c r="R39" s="23">
        <v>637.53538000000003</v>
      </c>
      <c r="S39" s="23">
        <v>237.68207999999899</v>
      </c>
      <c r="T39" s="23">
        <v>238.23928999999899</v>
      </c>
      <c r="U39" s="23">
        <v>233.96642</v>
      </c>
      <c r="V39" s="23">
        <v>235.10308999999901</v>
      </c>
      <c r="W39" s="23">
        <v>235.04866000000001</v>
      </c>
    </row>
    <row r="40" spans="1:23" s="26" customFormat="1">
      <c r="A40" s="27" t="s">
        <v>120</v>
      </c>
      <c r="B40" s="27" t="s">
        <v>65</v>
      </c>
      <c r="C40" s="23">
        <v>2134.5666661145638</v>
      </c>
      <c r="D40" s="23">
        <v>1974.4780172493822</v>
      </c>
      <c r="E40" s="23">
        <v>1945.1552270574157</v>
      </c>
      <c r="F40" s="23">
        <v>1724.0235867881788</v>
      </c>
      <c r="G40" s="23">
        <v>3451.473709620002</v>
      </c>
      <c r="H40" s="23">
        <v>5523.0824686589413</v>
      </c>
      <c r="I40" s="23">
        <v>8318.3623296384121</v>
      </c>
      <c r="J40" s="23">
        <v>12550.483741435499</v>
      </c>
      <c r="K40" s="23">
        <v>14638.427513040113</v>
      </c>
      <c r="L40" s="23">
        <v>14982.645781915209</v>
      </c>
      <c r="M40" s="23">
        <v>13909.336836226068</v>
      </c>
      <c r="N40" s="23">
        <v>15170.016194856345</v>
      </c>
      <c r="O40" s="23">
        <v>13385.103599554672</v>
      </c>
      <c r="P40" s="23">
        <v>15753.752952115598</v>
      </c>
      <c r="Q40" s="23">
        <v>21578.889867783932</v>
      </c>
      <c r="R40" s="23">
        <v>27067.862180778349</v>
      </c>
      <c r="S40" s="23">
        <v>32662.456973539473</v>
      </c>
      <c r="T40" s="23">
        <v>32894.656424001398</v>
      </c>
      <c r="U40" s="23">
        <v>33518.110860026376</v>
      </c>
      <c r="V40" s="23">
        <v>32760.030662819212</v>
      </c>
      <c r="W40" s="23">
        <v>32691.584217064035</v>
      </c>
    </row>
    <row r="41" spans="1:23" s="26" customFormat="1">
      <c r="A41" s="27" t="s">
        <v>120</v>
      </c>
      <c r="B41" s="27" t="s">
        <v>64</v>
      </c>
      <c r="C41" s="23">
        <v>6071.0580002354318</v>
      </c>
      <c r="D41" s="23">
        <v>6392.6710031772573</v>
      </c>
      <c r="E41" s="23">
        <v>6497.1097775087146</v>
      </c>
      <c r="F41" s="23">
        <v>6212.7847996001901</v>
      </c>
      <c r="G41" s="23">
        <v>6072.8637319423815</v>
      </c>
      <c r="H41" s="23">
        <v>6505.9620749228407</v>
      </c>
      <c r="I41" s="23">
        <v>6483.7594070614414</v>
      </c>
      <c r="J41" s="23">
        <v>5499.420932344824</v>
      </c>
      <c r="K41" s="23">
        <v>6087.3348774223741</v>
      </c>
      <c r="L41" s="23">
        <v>6316.8908156920788</v>
      </c>
      <c r="M41" s="23">
        <v>6502.7001112059397</v>
      </c>
      <c r="N41" s="23">
        <v>6574.3411084225272</v>
      </c>
      <c r="O41" s="23">
        <v>6298.0391099850121</v>
      </c>
      <c r="P41" s="23">
        <v>6162.2974517155862</v>
      </c>
      <c r="Q41" s="23">
        <v>7177.4567948792373</v>
      </c>
      <c r="R41" s="23">
        <v>8853.9704013895753</v>
      </c>
      <c r="S41" s="23">
        <v>7498.3285913735626</v>
      </c>
      <c r="T41" s="23">
        <v>8230.796386814869</v>
      </c>
      <c r="U41" s="23">
        <v>8578.9204762613153</v>
      </c>
      <c r="V41" s="23">
        <v>8872.1962678359778</v>
      </c>
      <c r="W41" s="23">
        <v>8859.6123139515566</v>
      </c>
    </row>
    <row r="42" spans="1:23" s="26" customFormat="1">
      <c r="A42" s="27" t="s">
        <v>120</v>
      </c>
      <c r="B42" s="27" t="s">
        <v>32</v>
      </c>
      <c r="C42" s="23">
        <v>26.702560924659398</v>
      </c>
      <c r="D42" s="23">
        <v>27.026254095871</v>
      </c>
      <c r="E42" s="23">
        <v>27.634709172741001</v>
      </c>
      <c r="F42" s="23">
        <v>31.165421111797997</v>
      </c>
      <c r="G42" s="23">
        <v>33.954224072640898</v>
      </c>
      <c r="H42" s="23">
        <v>33.244705379884003</v>
      </c>
      <c r="I42" s="23">
        <v>31.252034347536</v>
      </c>
      <c r="J42" s="23">
        <v>30.77031937552</v>
      </c>
      <c r="K42" s="23">
        <v>31.441075797349999</v>
      </c>
      <c r="L42" s="23">
        <v>30.547616800114</v>
      </c>
      <c r="M42" s="23">
        <v>30.996126484039902</v>
      </c>
      <c r="N42" s="23">
        <v>31.1183353845</v>
      </c>
      <c r="O42" s="23">
        <v>30.271719496999999</v>
      </c>
      <c r="P42" s="23">
        <v>30.5407322020999</v>
      </c>
      <c r="Q42" s="23">
        <v>459.41066699999988</v>
      </c>
      <c r="R42" s="23">
        <v>1341.028867</v>
      </c>
      <c r="S42" s="23">
        <v>1296.5624580000001</v>
      </c>
      <c r="T42" s="23">
        <v>1307.3582160000001</v>
      </c>
      <c r="U42" s="23">
        <v>1299.5379459999999</v>
      </c>
      <c r="V42" s="23">
        <v>1297.458805</v>
      </c>
      <c r="W42" s="23">
        <v>1302.9343719999999</v>
      </c>
    </row>
    <row r="43" spans="1:23" s="26" customFormat="1">
      <c r="A43" s="27" t="s">
        <v>120</v>
      </c>
      <c r="B43" s="27" t="s">
        <v>69</v>
      </c>
      <c r="C43" s="23">
        <v>35.200702999999997</v>
      </c>
      <c r="D43" s="23">
        <v>30.434470000000001</v>
      </c>
      <c r="E43" s="23">
        <v>11.336961693789</v>
      </c>
      <c r="F43" s="23">
        <v>312.58401617287001</v>
      </c>
      <c r="G43" s="23">
        <v>317.05216734162798</v>
      </c>
      <c r="H43" s="23">
        <v>336.87394812935298</v>
      </c>
      <c r="I43" s="23">
        <v>227.28137874825501</v>
      </c>
      <c r="J43" s="23">
        <v>352.91127722898898</v>
      </c>
      <c r="K43" s="23">
        <v>473.15402785055602</v>
      </c>
      <c r="L43" s="23">
        <v>630.77642824456893</v>
      </c>
      <c r="M43" s="23">
        <v>697.07723156751297</v>
      </c>
      <c r="N43" s="23">
        <v>781.80826394787005</v>
      </c>
      <c r="O43" s="23">
        <v>748.59060266044401</v>
      </c>
      <c r="P43" s="23">
        <v>731.02760377723007</v>
      </c>
      <c r="Q43" s="23">
        <v>661.1579564522799</v>
      </c>
      <c r="R43" s="23">
        <v>568.58877880399996</v>
      </c>
      <c r="S43" s="23">
        <v>1510.8153</v>
      </c>
      <c r="T43" s="23">
        <v>1517.3762200000001</v>
      </c>
      <c r="U43" s="23">
        <v>1497.4815299999991</v>
      </c>
      <c r="V43" s="23">
        <v>1501.6620799999992</v>
      </c>
      <c r="W43" s="23">
        <v>1551.3526999999999</v>
      </c>
    </row>
    <row r="44" spans="1:23" s="26" customFormat="1">
      <c r="A44" s="27" t="s">
        <v>120</v>
      </c>
      <c r="B44" s="27" t="s">
        <v>52</v>
      </c>
      <c r="C44" s="23">
        <v>4.2614579700000004</v>
      </c>
      <c r="D44" s="23">
        <v>5.9355164999999994</v>
      </c>
      <c r="E44" s="23">
        <v>9.2258572599999997</v>
      </c>
      <c r="F44" s="23">
        <v>15.956890599999999</v>
      </c>
      <c r="G44" s="23">
        <v>25.065096</v>
      </c>
      <c r="H44" s="23">
        <v>34.641048999999995</v>
      </c>
      <c r="I44" s="23">
        <v>40.730412999999992</v>
      </c>
      <c r="J44" s="23">
        <v>51.893005000000002</v>
      </c>
      <c r="K44" s="23">
        <v>72.452923999999996</v>
      </c>
      <c r="L44" s="23">
        <v>79.707403999999997</v>
      </c>
      <c r="M44" s="23">
        <v>108.75583449999989</v>
      </c>
      <c r="N44" s="23">
        <v>128.046615</v>
      </c>
      <c r="O44" s="23">
        <v>145.95805299999989</v>
      </c>
      <c r="P44" s="23">
        <v>173.376847</v>
      </c>
      <c r="Q44" s="23">
        <v>177.43623500000001</v>
      </c>
      <c r="R44" s="23">
        <v>202.187738</v>
      </c>
      <c r="S44" s="23">
        <v>197.43692499999997</v>
      </c>
      <c r="T44" s="23">
        <v>213.42355800000001</v>
      </c>
      <c r="U44" s="23">
        <v>228.96776599999987</v>
      </c>
      <c r="V44" s="23">
        <v>249.033086</v>
      </c>
      <c r="W44" s="23">
        <v>263.23275000000001</v>
      </c>
    </row>
    <row r="45" spans="1:23" s="26" customFormat="1">
      <c r="A45" s="29" t="s">
        <v>118</v>
      </c>
      <c r="B45" s="29"/>
      <c r="C45" s="28">
        <v>54802.80870846803</v>
      </c>
      <c r="D45" s="28">
        <v>56595.213432349519</v>
      </c>
      <c r="E45" s="28">
        <v>59798.153523328423</v>
      </c>
      <c r="F45" s="28">
        <v>57132.342050356405</v>
      </c>
      <c r="G45" s="28">
        <v>58472.196906415193</v>
      </c>
      <c r="H45" s="28">
        <v>59472.803919151629</v>
      </c>
      <c r="I45" s="28">
        <v>58253.34007587011</v>
      </c>
      <c r="J45" s="28">
        <v>59618.663262604641</v>
      </c>
      <c r="K45" s="28">
        <v>61190.406046572796</v>
      </c>
      <c r="L45" s="28">
        <v>61776.417334566708</v>
      </c>
      <c r="M45" s="28">
        <v>60106.117324204424</v>
      </c>
      <c r="N45" s="28">
        <v>64892.633312880615</v>
      </c>
      <c r="O45" s="28">
        <v>64511.245299700342</v>
      </c>
      <c r="P45" s="28">
        <v>65607.581149478545</v>
      </c>
      <c r="Q45" s="28">
        <v>68779.424280623891</v>
      </c>
      <c r="R45" s="28">
        <v>70715.526209434858</v>
      </c>
      <c r="S45" s="28">
        <v>67811.453697415127</v>
      </c>
      <c r="T45" s="28">
        <v>69673.475137564717</v>
      </c>
      <c r="U45" s="28">
        <v>70046.724399800718</v>
      </c>
      <c r="V45" s="28">
        <v>69410.186091163952</v>
      </c>
      <c r="W45" s="28">
        <v>67870.227044268118</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29743.574600000004</v>
      </c>
      <c r="D49" s="23">
        <v>29042.841199999999</v>
      </c>
      <c r="E49" s="23">
        <v>30028.789899999992</v>
      </c>
      <c r="F49" s="23">
        <v>28952.579300000001</v>
      </c>
      <c r="G49" s="23">
        <v>28800.82009999999</v>
      </c>
      <c r="H49" s="23">
        <v>28254.869900000005</v>
      </c>
      <c r="I49" s="23">
        <v>29294.930099999998</v>
      </c>
      <c r="J49" s="23">
        <v>28868.667000000001</v>
      </c>
      <c r="K49" s="23">
        <v>27515.713299999999</v>
      </c>
      <c r="L49" s="23">
        <v>26647.300300000003</v>
      </c>
      <c r="M49" s="23">
        <v>24913.975599999998</v>
      </c>
      <c r="N49" s="23">
        <v>22700.111999999997</v>
      </c>
      <c r="O49" s="23">
        <v>22163.35769999999</v>
      </c>
      <c r="P49" s="23">
        <v>22313.355800000001</v>
      </c>
      <c r="Q49" s="23">
        <v>21807.93329999999</v>
      </c>
      <c r="R49" s="23">
        <v>22161.76549999998</v>
      </c>
      <c r="S49" s="23">
        <v>20278.738000000001</v>
      </c>
      <c r="T49" s="23">
        <v>21209.067899999987</v>
      </c>
      <c r="U49" s="23">
        <v>20247.277299999998</v>
      </c>
      <c r="V49" s="23">
        <v>20596.8832</v>
      </c>
      <c r="W49" s="23">
        <v>21337.487199999989</v>
      </c>
    </row>
    <row r="50" spans="1:23" s="26" customFormat="1">
      <c r="A50" s="27" t="s">
        <v>121</v>
      </c>
      <c r="B50" s="27" t="s">
        <v>18</v>
      </c>
      <c r="C50" s="23">
        <v>5.8335426999999996E-6</v>
      </c>
      <c r="D50" s="23">
        <v>5.7730380000000002E-6</v>
      </c>
      <c r="E50" s="23">
        <v>6.2043780000000001E-6</v>
      </c>
      <c r="F50" s="23">
        <v>7.4320673999999999E-6</v>
      </c>
      <c r="G50" s="23">
        <v>7.4178764999999996E-6</v>
      </c>
      <c r="H50" s="23">
        <v>7.8904194999999999E-6</v>
      </c>
      <c r="I50" s="23">
        <v>8.0181149999999997E-6</v>
      </c>
      <c r="J50" s="23">
        <v>9.6481740000000008E-6</v>
      </c>
      <c r="K50" s="23">
        <v>1.04876209999999E-5</v>
      </c>
      <c r="L50" s="23">
        <v>1.4156493999999999E-5</v>
      </c>
      <c r="M50" s="23">
        <v>1.5770804999999998E-5</v>
      </c>
      <c r="N50" s="23">
        <v>2.5486302999999998E-5</v>
      </c>
      <c r="O50" s="23">
        <v>2.714406E-5</v>
      </c>
      <c r="P50" s="23">
        <v>2.7543397999999999E-5</v>
      </c>
      <c r="Q50" s="23">
        <v>2.9876104000000001E-5</v>
      </c>
      <c r="R50" s="23">
        <v>2.9006684000000001E-5</v>
      </c>
      <c r="S50" s="23">
        <v>3.9580404999999998E-5</v>
      </c>
      <c r="T50" s="23">
        <v>4.0143065999999999E-5</v>
      </c>
      <c r="U50" s="23">
        <v>5.0693979999999998E-5</v>
      </c>
      <c r="V50" s="23">
        <v>5.0750663000000001E-5</v>
      </c>
      <c r="W50" s="23">
        <v>5.1007497000000001E-5</v>
      </c>
    </row>
    <row r="51" spans="1:23" s="26" customFormat="1">
      <c r="A51" s="27" t="s">
        <v>121</v>
      </c>
      <c r="B51" s="27" t="s">
        <v>28</v>
      </c>
      <c r="C51" s="23">
        <v>7.7463603000000001</v>
      </c>
      <c r="D51" s="23">
        <v>8.6991099999999992</v>
      </c>
      <c r="E51" s="23">
        <v>12.035913000000001</v>
      </c>
      <c r="F51" s="23">
        <v>3.0942464999999899E-6</v>
      </c>
      <c r="G51" s="23">
        <v>3.1161587E-6</v>
      </c>
      <c r="H51" s="23">
        <v>3.16622799999999E-6</v>
      </c>
      <c r="I51" s="23">
        <v>3.3086937000000002E-6</v>
      </c>
      <c r="J51" s="23">
        <v>4.0576080000000001E-6</v>
      </c>
      <c r="K51" s="23">
        <v>3.8289904E-6</v>
      </c>
      <c r="L51" s="23">
        <v>5.2354711999999998E-6</v>
      </c>
      <c r="M51" s="23">
        <v>4.2672629999999901E-6</v>
      </c>
      <c r="N51" s="23">
        <v>8.5636670000000004E-6</v>
      </c>
      <c r="O51" s="23">
        <v>8.5696550000000005E-6</v>
      </c>
      <c r="P51" s="23">
        <v>8.0706099999999993E-6</v>
      </c>
      <c r="Q51" s="23">
        <v>1.2233917E-5</v>
      </c>
      <c r="R51" s="23">
        <v>1.1512364999999999E-5</v>
      </c>
      <c r="S51" s="23">
        <v>1.7855794999999999E-5</v>
      </c>
      <c r="T51" s="23">
        <v>1.2850827E-5</v>
      </c>
      <c r="U51" s="23">
        <v>0</v>
      </c>
      <c r="V51" s="23">
        <v>0</v>
      </c>
      <c r="W51" s="23">
        <v>0</v>
      </c>
    </row>
    <row r="52" spans="1:23" s="26" customFormat="1">
      <c r="A52" s="27" t="s">
        <v>121</v>
      </c>
      <c r="B52" s="27" t="s">
        <v>62</v>
      </c>
      <c r="C52" s="23">
        <v>9.1937106646118014</v>
      </c>
      <c r="D52" s="23">
        <v>8.3576864334115797</v>
      </c>
      <c r="E52" s="23">
        <v>19.970003321937302</v>
      </c>
      <c r="F52" s="23">
        <v>10.796568607125501</v>
      </c>
      <c r="G52" s="23">
        <v>11.8811629258719</v>
      </c>
      <c r="H52" s="23">
        <v>21.224505231999991</v>
      </c>
      <c r="I52" s="23">
        <v>14.913481330663988</v>
      </c>
      <c r="J52" s="23">
        <v>33.778906301161392</v>
      </c>
      <c r="K52" s="23">
        <v>18.373502057904989</v>
      </c>
      <c r="L52" s="23">
        <v>59.020802179834597</v>
      </c>
      <c r="M52" s="23">
        <v>28.346608600011976</v>
      </c>
      <c r="N52" s="23">
        <v>71.452154943784691</v>
      </c>
      <c r="O52" s="23">
        <v>60.364845107799809</v>
      </c>
      <c r="P52" s="23">
        <v>46.617511925364397</v>
      </c>
      <c r="Q52" s="23">
        <v>128.21219141556188</v>
      </c>
      <c r="R52" s="23">
        <v>98.059124829288706</v>
      </c>
      <c r="S52" s="23">
        <v>210.30844748037603</v>
      </c>
      <c r="T52" s="23">
        <v>95.478341223432594</v>
      </c>
      <c r="U52" s="23">
        <v>215.12489676755391</v>
      </c>
      <c r="V52" s="23">
        <v>305.56884340365491</v>
      </c>
      <c r="W52" s="23">
        <v>261.28183546601099</v>
      </c>
    </row>
    <row r="53" spans="1:23" s="26" customFormat="1">
      <c r="A53" s="27" t="s">
        <v>121</v>
      </c>
      <c r="B53" s="27" t="s">
        <v>61</v>
      </c>
      <c r="C53" s="23">
        <v>2715.5835940000002</v>
      </c>
      <c r="D53" s="23">
        <v>2713.4392330000001</v>
      </c>
      <c r="E53" s="23">
        <v>2464.6552730000003</v>
      </c>
      <c r="F53" s="23">
        <v>3032.43253</v>
      </c>
      <c r="G53" s="23">
        <v>3092.8254999999976</v>
      </c>
      <c r="H53" s="23">
        <v>2919.3327949999989</v>
      </c>
      <c r="I53" s="23">
        <v>3009.0600039999999</v>
      </c>
      <c r="J53" s="23">
        <v>3776.4787339999989</v>
      </c>
      <c r="K53" s="23">
        <v>3139.4372999999991</v>
      </c>
      <c r="L53" s="23">
        <v>2649.3197949999999</v>
      </c>
      <c r="M53" s="23">
        <v>2671.2291600000003</v>
      </c>
      <c r="N53" s="23">
        <v>2414.0808199999992</v>
      </c>
      <c r="O53" s="23">
        <v>2953.2780899999993</v>
      </c>
      <c r="P53" s="23">
        <v>3025.3481239999983</v>
      </c>
      <c r="Q53" s="23">
        <v>2878.6915799999997</v>
      </c>
      <c r="R53" s="23">
        <v>2879.200989999998</v>
      </c>
      <c r="S53" s="23">
        <v>3619.821829999998</v>
      </c>
      <c r="T53" s="23">
        <v>2983.6091199999987</v>
      </c>
      <c r="U53" s="23">
        <v>2577.008816</v>
      </c>
      <c r="V53" s="23">
        <v>2568.091066</v>
      </c>
      <c r="W53" s="23">
        <v>2326.787926</v>
      </c>
    </row>
    <row r="54" spans="1:23" s="26" customFormat="1">
      <c r="A54" s="27" t="s">
        <v>121</v>
      </c>
      <c r="B54" s="27" t="s">
        <v>65</v>
      </c>
      <c r="C54" s="23">
        <v>11076.710642486953</v>
      </c>
      <c r="D54" s="23">
        <v>12489.653530417363</v>
      </c>
      <c r="E54" s="23">
        <v>10819.730460102068</v>
      </c>
      <c r="F54" s="23">
        <v>10880.605658876624</v>
      </c>
      <c r="G54" s="23">
        <v>10982.225479784383</v>
      </c>
      <c r="H54" s="23">
        <v>11407.602799533535</v>
      </c>
      <c r="I54" s="23">
        <v>12295.358961647216</v>
      </c>
      <c r="J54" s="23">
        <v>11473.159426080001</v>
      </c>
      <c r="K54" s="23">
        <v>12756.246309326318</v>
      </c>
      <c r="L54" s="23">
        <v>12174.632068871089</v>
      </c>
      <c r="M54" s="23">
        <v>13844.290225776254</v>
      </c>
      <c r="N54" s="23">
        <v>12498.590088113688</v>
      </c>
      <c r="O54" s="23">
        <v>12588.231682221256</v>
      </c>
      <c r="P54" s="23">
        <v>12829.873798546745</v>
      </c>
      <c r="Q54" s="23">
        <v>14416.92142608591</v>
      </c>
      <c r="R54" s="23">
        <v>15069.980622147052</v>
      </c>
      <c r="S54" s="23">
        <v>17593.642172343985</v>
      </c>
      <c r="T54" s="23">
        <v>17723.866993218759</v>
      </c>
      <c r="U54" s="23">
        <v>17279.21354522328</v>
      </c>
      <c r="V54" s="23">
        <v>17292.150768823634</v>
      </c>
      <c r="W54" s="23">
        <v>15197.856263272832</v>
      </c>
    </row>
    <row r="55" spans="1:23" s="26" customFormat="1">
      <c r="A55" s="27" t="s">
        <v>121</v>
      </c>
      <c r="B55" s="27" t="s">
        <v>64</v>
      </c>
      <c r="C55" s="23">
        <v>2656.3955087055642</v>
      </c>
      <c r="D55" s="23">
        <v>2640.3495333794585</v>
      </c>
      <c r="E55" s="23">
        <v>2747.7629575765691</v>
      </c>
      <c r="F55" s="23">
        <v>2627.6397844960034</v>
      </c>
      <c r="G55" s="23">
        <v>2486.8756179773636</v>
      </c>
      <c r="H55" s="23">
        <v>2629.5175105356575</v>
      </c>
      <c r="I55" s="23">
        <v>3680.1922093416015</v>
      </c>
      <c r="J55" s="23">
        <v>3665.131147862714</v>
      </c>
      <c r="K55" s="23">
        <v>3809.3164045019589</v>
      </c>
      <c r="L55" s="23">
        <v>3884.3926325337079</v>
      </c>
      <c r="M55" s="23">
        <v>3870.7259741289231</v>
      </c>
      <c r="N55" s="23">
        <v>4015.2865492730534</v>
      </c>
      <c r="O55" s="23">
        <v>3821.1434712418741</v>
      </c>
      <c r="P55" s="23">
        <v>3662.1105575904639</v>
      </c>
      <c r="Q55" s="23">
        <v>3863.0976702725975</v>
      </c>
      <c r="R55" s="23">
        <v>3931.3868308061847</v>
      </c>
      <c r="S55" s="23">
        <v>4032.361704855075</v>
      </c>
      <c r="T55" s="23">
        <v>5476.8943527724932</v>
      </c>
      <c r="U55" s="23">
        <v>5618.9805104241796</v>
      </c>
      <c r="V55" s="23">
        <v>8152.3013472412886</v>
      </c>
      <c r="W55" s="23">
        <v>9704.1561298145425</v>
      </c>
    </row>
    <row r="56" spans="1:23" s="26" customFormat="1">
      <c r="A56" s="27" t="s">
        <v>121</v>
      </c>
      <c r="B56" s="27" t="s">
        <v>32</v>
      </c>
      <c r="C56" s="23">
        <v>39.593295143908001</v>
      </c>
      <c r="D56" s="23">
        <v>40.76296649871</v>
      </c>
      <c r="E56" s="23">
        <v>39.594018363622986</v>
      </c>
      <c r="F56" s="23">
        <v>44.488875580623905</v>
      </c>
      <c r="G56" s="23">
        <v>52.515007391459001</v>
      </c>
      <c r="H56" s="23">
        <v>48.850946973375002</v>
      </c>
      <c r="I56" s="23">
        <v>45.386577467865997</v>
      </c>
      <c r="J56" s="23">
        <v>41.362187142235996</v>
      </c>
      <c r="K56" s="23">
        <v>46.44335141131991</v>
      </c>
      <c r="L56" s="23">
        <v>44.600901527389901</v>
      </c>
      <c r="M56" s="23">
        <v>40.845792590750001</v>
      </c>
      <c r="N56" s="23">
        <v>37.422852485259895</v>
      </c>
      <c r="O56" s="23">
        <v>7.3137288619999996</v>
      </c>
      <c r="P56" s="23">
        <v>7.2094684071900001</v>
      </c>
      <c r="Q56" s="23">
        <v>7.2716684278699999</v>
      </c>
      <c r="R56" s="23">
        <v>7.0687864343499998</v>
      </c>
      <c r="S56" s="23">
        <v>6.5705162612999999</v>
      </c>
      <c r="T56" s="23">
        <v>6.6515371183999994</v>
      </c>
      <c r="U56" s="23">
        <v>573.34206300000005</v>
      </c>
      <c r="V56" s="23">
        <v>572.91843449999999</v>
      </c>
      <c r="W56" s="23">
        <v>819.09366199999999</v>
      </c>
    </row>
    <row r="57" spans="1:23" s="26" customFormat="1">
      <c r="A57" s="27" t="s">
        <v>121</v>
      </c>
      <c r="B57" s="27" t="s">
        <v>69</v>
      </c>
      <c r="C57" s="23">
        <v>0</v>
      </c>
      <c r="D57" s="23">
        <v>0</v>
      </c>
      <c r="E57" s="23">
        <v>1.6618305E-5</v>
      </c>
      <c r="F57" s="23">
        <v>2.1026212999999899E-5</v>
      </c>
      <c r="G57" s="23">
        <v>2.2272080999999899E-5</v>
      </c>
      <c r="H57" s="23">
        <v>2.8294069999999999E-5</v>
      </c>
      <c r="I57" s="23">
        <v>2.6634915999999998E-5</v>
      </c>
      <c r="J57" s="23">
        <v>3.8540124999999901E-5</v>
      </c>
      <c r="K57" s="23">
        <v>4.8774786000000001E-5</v>
      </c>
      <c r="L57" s="23">
        <v>16.263514000000001</v>
      </c>
      <c r="M57" s="23">
        <v>495.35757000000001</v>
      </c>
      <c r="N57" s="23">
        <v>1550.4662000000001</v>
      </c>
      <c r="O57" s="23">
        <v>1611.4940999999999</v>
      </c>
      <c r="P57" s="23">
        <v>1657.5275999999999</v>
      </c>
      <c r="Q57" s="23">
        <v>1949.7455</v>
      </c>
      <c r="R57" s="23">
        <v>2267.4621999999999</v>
      </c>
      <c r="S57" s="23">
        <v>2508.636</v>
      </c>
      <c r="T57" s="23">
        <v>2546.8040000000001</v>
      </c>
      <c r="U57" s="23">
        <v>3001.9616999999998</v>
      </c>
      <c r="V57" s="23">
        <v>2818.4688000000001</v>
      </c>
      <c r="W57" s="23">
        <v>3920.8188</v>
      </c>
    </row>
    <row r="58" spans="1:23" s="26" customFormat="1">
      <c r="A58" s="27" t="s">
        <v>121</v>
      </c>
      <c r="B58" s="27" t="s">
        <v>52</v>
      </c>
      <c r="C58" s="23">
        <v>6.2064122699999995</v>
      </c>
      <c r="D58" s="23">
        <v>10.0377774</v>
      </c>
      <c r="E58" s="23">
        <v>13.922898799999999</v>
      </c>
      <c r="F58" s="23">
        <v>22.8800533</v>
      </c>
      <c r="G58" s="23">
        <v>37.968111</v>
      </c>
      <c r="H58" s="23">
        <v>49.736976300000002</v>
      </c>
      <c r="I58" s="23">
        <v>60.5209957</v>
      </c>
      <c r="J58" s="23">
        <v>77.020616999999902</v>
      </c>
      <c r="K58" s="23">
        <v>111.83870499999999</v>
      </c>
      <c r="L58" s="23">
        <v>135.97741499999989</v>
      </c>
      <c r="M58" s="23">
        <v>168.11296400000001</v>
      </c>
      <c r="N58" s="23">
        <v>176.86734999999999</v>
      </c>
      <c r="O58" s="23">
        <v>198.25231699999898</v>
      </c>
      <c r="P58" s="23">
        <v>225.51675999999998</v>
      </c>
      <c r="Q58" s="23">
        <v>244.002668</v>
      </c>
      <c r="R58" s="23">
        <v>263.968366</v>
      </c>
      <c r="S58" s="23">
        <v>262.37202299999899</v>
      </c>
      <c r="T58" s="23">
        <v>283.7688159999999</v>
      </c>
      <c r="U58" s="23">
        <v>294.06143800000001</v>
      </c>
      <c r="V58" s="23">
        <v>316.87822000000006</v>
      </c>
      <c r="W58" s="23">
        <v>343.25539299999997</v>
      </c>
    </row>
    <row r="59" spans="1:23" s="26" customFormat="1">
      <c r="A59" s="29" t="s">
        <v>118</v>
      </c>
      <c r="B59" s="29"/>
      <c r="C59" s="28">
        <v>46209.204421990675</v>
      </c>
      <c r="D59" s="28">
        <v>46903.34029900327</v>
      </c>
      <c r="E59" s="28">
        <v>46092.944513204944</v>
      </c>
      <c r="F59" s="28">
        <v>45504.053852506062</v>
      </c>
      <c r="G59" s="28">
        <v>45374.627871221637</v>
      </c>
      <c r="H59" s="28">
        <v>45232.547521357847</v>
      </c>
      <c r="I59" s="28">
        <v>48294.45476764629</v>
      </c>
      <c r="J59" s="28">
        <v>47817.215227949666</v>
      </c>
      <c r="K59" s="28">
        <v>47239.086830202788</v>
      </c>
      <c r="L59" s="28">
        <v>45414.6656179766</v>
      </c>
      <c r="M59" s="28">
        <v>45328.56758854325</v>
      </c>
      <c r="N59" s="28">
        <v>41699.521646380497</v>
      </c>
      <c r="O59" s="28">
        <v>41586.375824284638</v>
      </c>
      <c r="P59" s="28">
        <v>41877.305827676581</v>
      </c>
      <c r="Q59" s="28">
        <v>43094.856209884078</v>
      </c>
      <c r="R59" s="28">
        <v>44140.393108301556</v>
      </c>
      <c r="S59" s="28">
        <v>45734.872212115639</v>
      </c>
      <c r="T59" s="28">
        <v>47488.916760208558</v>
      </c>
      <c r="U59" s="28">
        <v>45937.605119108994</v>
      </c>
      <c r="V59" s="28">
        <v>48914.995276219241</v>
      </c>
      <c r="W59" s="28">
        <v>48827.569405560876</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1105.7485356747811</v>
      </c>
      <c r="D64" s="23">
        <v>1105.7485356309251</v>
      </c>
      <c r="E64" s="23">
        <v>672.75098111825309</v>
      </c>
      <c r="F64" s="23">
        <v>454.13593709995996</v>
      </c>
      <c r="G64" s="23">
        <v>454.13593734415326</v>
      </c>
      <c r="H64" s="23">
        <v>454.13593767880099</v>
      </c>
      <c r="I64" s="23">
        <v>455.38016770054099</v>
      </c>
      <c r="J64" s="23">
        <v>454.13593881102099</v>
      </c>
      <c r="K64" s="23">
        <v>454.13593897969497</v>
      </c>
      <c r="L64" s="23">
        <v>454.13593970254948</v>
      </c>
      <c r="M64" s="23">
        <v>455.38017101827796</v>
      </c>
      <c r="N64" s="23">
        <v>1125.6982178614721</v>
      </c>
      <c r="O64" s="23">
        <v>1091.2983180663168</v>
      </c>
      <c r="P64" s="23">
        <v>952.68351798982201</v>
      </c>
      <c r="Q64" s="23">
        <v>1192.8157222788511</v>
      </c>
      <c r="R64" s="23">
        <v>769.07985257977407</v>
      </c>
      <c r="S64" s="23">
        <v>2.8369566000000001E-5</v>
      </c>
      <c r="T64" s="23">
        <v>2.8639489999999998E-5</v>
      </c>
      <c r="U64" s="23">
        <v>3.4532807999999998E-5</v>
      </c>
      <c r="V64" s="23">
        <v>3.4462835000000001E-5</v>
      </c>
      <c r="W64" s="23">
        <v>4.2055162E-5</v>
      </c>
    </row>
    <row r="65" spans="1:23" s="26" customFormat="1">
      <c r="A65" s="27" t="s">
        <v>122</v>
      </c>
      <c r="B65" s="27" t="s">
        <v>28</v>
      </c>
      <c r="C65" s="23">
        <v>935.04246000000001</v>
      </c>
      <c r="D65" s="23">
        <v>741.38691000000006</v>
      </c>
      <c r="E65" s="23">
        <v>712.02620000000002</v>
      </c>
      <c r="F65" s="23">
        <v>3.0367902999999901E-6</v>
      </c>
      <c r="G65" s="23">
        <v>3.2413959999999999E-6</v>
      </c>
      <c r="H65" s="23">
        <v>3.2683721999999999E-6</v>
      </c>
      <c r="I65" s="23">
        <v>3.2334440000000002E-6</v>
      </c>
      <c r="J65" s="23">
        <v>3.9243754999999997E-6</v>
      </c>
      <c r="K65" s="23">
        <v>3.6555169999999998E-6</v>
      </c>
      <c r="L65" s="23">
        <v>4.2835800000000002E-6</v>
      </c>
      <c r="M65" s="23">
        <v>3.7995939999999998E-6</v>
      </c>
      <c r="N65" s="23">
        <v>7.0416289999999998E-6</v>
      </c>
      <c r="O65" s="23">
        <v>6.5584854000000004E-6</v>
      </c>
      <c r="P65" s="23">
        <v>7.1756989999999902E-6</v>
      </c>
      <c r="Q65" s="23">
        <v>0</v>
      </c>
      <c r="R65" s="23">
        <v>0</v>
      </c>
      <c r="S65" s="23">
        <v>0</v>
      </c>
      <c r="T65" s="23">
        <v>0</v>
      </c>
      <c r="U65" s="23">
        <v>0</v>
      </c>
      <c r="V65" s="23">
        <v>0</v>
      </c>
      <c r="W65" s="23">
        <v>0</v>
      </c>
    </row>
    <row r="66" spans="1:23" s="26" customFormat="1">
      <c r="A66" s="27" t="s">
        <v>122</v>
      </c>
      <c r="B66" s="27" t="s">
        <v>62</v>
      </c>
      <c r="C66" s="23">
        <v>34.732048344417294</v>
      </c>
      <c r="D66" s="23">
        <v>39.236909203162426</v>
      </c>
      <c r="E66" s="23">
        <v>88.495403734430113</v>
      </c>
      <c r="F66" s="23">
        <v>23.467498478241666</v>
      </c>
      <c r="G66" s="23">
        <v>23.360915363797076</v>
      </c>
      <c r="H66" s="23">
        <v>32.007795377373391</v>
      </c>
      <c r="I66" s="23">
        <v>32.066626220063362</v>
      </c>
      <c r="J66" s="23">
        <v>53.131998387121378</v>
      </c>
      <c r="K66" s="23">
        <v>31.667177486121336</v>
      </c>
      <c r="L66" s="23">
        <v>44.013111833910401</v>
      </c>
      <c r="M66" s="23">
        <v>21.1351209255503</v>
      </c>
      <c r="N66" s="23">
        <v>149.27557771878639</v>
      </c>
      <c r="O66" s="23">
        <v>98.53027644660331</v>
      </c>
      <c r="P66" s="23">
        <v>124.597616826571</v>
      </c>
      <c r="Q66" s="23">
        <v>213.81425195368848</v>
      </c>
      <c r="R66" s="23">
        <v>157.24911518598768</v>
      </c>
      <c r="S66" s="23">
        <v>404.02730537634164</v>
      </c>
      <c r="T66" s="23">
        <v>455.4961751151111</v>
      </c>
      <c r="U66" s="23">
        <v>561.22585446621201</v>
      </c>
      <c r="V66" s="23">
        <v>663.5720391515124</v>
      </c>
      <c r="W66" s="23">
        <v>582.306610656168</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6249.309708301721</v>
      </c>
      <c r="D68" s="23">
        <v>6594.6514047159908</v>
      </c>
      <c r="E68" s="23">
        <v>5923.606474034269</v>
      </c>
      <c r="F68" s="23">
        <v>6442.2838515489502</v>
      </c>
      <c r="G68" s="23">
        <v>6231.6652862617993</v>
      </c>
      <c r="H68" s="23">
        <v>6933.9949229868989</v>
      </c>
      <c r="I68" s="23">
        <v>6854.108820246669</v>
      </c>
      <c r="J68" s="23">
        <v>6366.4140434572128</v>
      </c>
      <c r="K68" s="23">
        <v>6179.6386710735105</v>
      </c>
      <c r="L68" s="23">
        <v>6092.050854948413</v>
      </c>
      <c r="M68" s="23">
        <v>6489.9564982567708</v>
      </c>
      <c r="N68" s="23">
        <v>8453.8716804154847</v>
      </c>
      <c r="O68" s="23">
        <v>8001.503640037542</v>
      </c>
      <c r="P68" s="23">
        <v>7621.1362746098221</v>
      </c>
      <c r="Q68" s="23">
        <v>8173.9875999789874</v>
      </c>
      <c r="R68" s="23">
        <v>8180.6047315116657</v>
      </c>
      <c r="S68" s="23">
        <v>9654.0310694471918</v>
      </c>
      <c r="T68" s="23">
        <v>10039.757504924348</v>
      </c>
      <c r="U68" s="23">
        <v>10548.893858261683</v>
      </c>
      <c r="V68" s="23">
        <v>11060.121232710955</v>
      </c>
      <c r="W68" s="23">
        <v>10029.653252671094</v>
      </c>
    </row>
    <row r="69" spans="1:23" s="26" customFormat="1">
      <c r="A69" s="27" t="s">
        <v>122</v>
      </c>
      <c r="B69" s="27" t="s">
        <v>64</v>
      </c>
      <c r="C69" s="23">
        <v>885.1997588938882</v>
      </c>
      <c r="D69" s="23">
        <v>888.27895505235904</v>
      </c>
      <c r="E69" s="23">
        <v>902.71248557842466</v>
      </c>
      <c r="F69" s="23">
        <v>860.15269522323047</v>
      </c>
      <c r="G69" s="23">
        <v>839.3229158947106</v>
      </c>
      <c r="H69" s="23">
        <v>859.74121692117421</v>
      </c>
      <c r="I69" s="23">
        <v>886.63679041491321</v>
      </c>
      <c r="J69" s="23">
        <v>839.20245108667541</v>
      </c>
      <c r="K69" s="23">
        <v>873.33889864851142</v>
      </c>
      <c r="L69" s="23">
        <v>885.2661594124877</v>
      </c>
      <c r="M69" s="23">
        <v>889.55811939349405</v>
      </c>
      <c r="N69" s="23">
        <v>1421.9183119202421</v>
      </c>
      <c r="O69" s="23">
        <v>1356.0653395953429</v>
      </c>
      <c r="P69" s="23">
        <v>1318.1146413325944</v>
      </c>
      <c r="Q69" s="23">
        <v>1361.7714920674471</v>
      </c>
      <c r="R69" s="23">
        <v>3060.1598889188508</v>
      </c>
      <c r="S69" s="23">
        <v>2945.8924053958663</v>
      </c>
      <c r="T69" s="23">
        <v>3075.9360726478899</v>
      </c>
      <c r="U69" s="23">
        <v>3142.1304058886371</v>
      </c>
      <c r="V69" s="23">
        <v>3392.3147525722397</v>
      </c>
      <c r="W69" s="23">
        <v>3450.0468810752582</v>
      </c>
    </row>
    <row r="70" spans="1:23" s="26" customFormat="1">
      <c r="A70" s="27" t="s">
        <v>122</v>
      </c>
      <c r="B70" s="27" t="s">
        <v>32</v>
      </c>
      <c r="C70" s="23">
        <v>107.40664918301601</v>
      </c>
      <c r="D70" s="23">
        <v>110.27824815092698</v>
      </c>
      <c r="E70" s="23">
        <v>113.852560690776</v>
      </c>
      <c r="F70" s="23">
        <v>113.84211242197</v>
      </c>
      <c r="G70" s="23">
        <v>127.618068328538</v>
      </c>
      <c r="H70" s="23">
        <v>122.44092844185499</v>
      </c>
      <c r="I70" s="23">
        <v>109.006115516337</v>
      </c>
      <c r="J70" s="23">
        <v>101.19407269257999</v>
      </c>
      <c r="K70" s="23">
        <v>106.73322536142599</v>
      </c>
      <c r="L70" s="23">
        <v>244.14565200000001</v>
      </c>
      <c r="M70" s="23">
        <v>596.02487599999995</v>
      </c>
      <c r="N70" s="23">
        <v>579.84095300000001</v>
      </c>
      <c r="O70" s="23">
        <v>572.35807699999998</v>
      </c>
      <c r="P70" s="23">
        <v>549.01019999999994</v>
      </c>
      <c r="Q70" s="23">
        <v>550.41864499999997</v>
      </c>
      <c r="R70" s="23">
        <v>1165.5933500000001</v>
      </c>
      <c r="S70" s="23">
        <v>1161.0737319999998</v>
      </c>
      <c r="T70" s="23">
        <v>1154.45406</v>
      </c>
      <c r="U70" s="23">
        <v>1449.7789399999999</v>
      </c>
      <c r="V70" s="23">
        <v>1417.4785929999998</v>
      </c>
      <c r="W70" s="23">
        <v>2029.082275</v>
      </c>
    </row>
    <row r="71" spans="1:23" s="26" customFormat="1">
      <c r="A71" s="27" t="s">
        <v>122</v>
      </c>
      <c r="B71" s="27" t="s">
        <v>69</v>
      </c>
      <c r="C71" s="23">
        <v>0</v>
      </c>
      <c r="D71" s="23">
        <v>0</v>
      </c>
      <c r="E71" s="23">
        <v>1.24252489999999E-5</v>
      </c>
      <c r="F71" s="23">
        <v>1.21477119999999E-5</v>
      </c>
      <c r="G71" s="23">
        <v>1.2508875E-5</v>
      </c>
      <c r="H71" s="23">
        <v>1.4612720999999901E-5</v>
      </c>
      <c r="I71" s="23">
        <v>1.4533878E-5</v>
      </c>
      <c r="J71" s="23">
        <v>1.7063421000000001E-5</v>
      </c>
      <c r="K71" s="23">
        <v>1.7155295000000001E-5</v>
      </c>
      <c r="L71" s="23">
        <v>1.8707671000000001E-5</v>
      </c>
      <c r="M71" s="23">
        <v>2.2052757999999998E-5</v>
      </c>
      <c r="N71" s="23">
        <v>3.1798146999999998E-5</v>
      </c>
      <c r="O71" s="23">
        <v>3.1227428000000002E-5</v>
      </c>
      <c r="P71" s="23">
        <v>3.1705399999999901E-5</v>
      </c>
      <c r="Q71" s="23">
        <v>3.8935700000000001E-5</v>
      </c>
      <c r="R71" s="23">
        <v>4.4222998000000001E-5</v>
      </c>
      <c r="S71" s="23">
        <v>4.9421993000000003E-5</v>
      </c>
      <c r="T71" s="23">
        <v>4.9592829999999898E-5</v>
      </c>
      <c r="U71" s="23">
        <v>5.5880869999999899E-5</v>
      </c>
      <c r="V71" s="23">
        <v>5.6360645E-5</v>
      </c>
      <c r="W71" s="23">
        <v>6.939332E-5</v>
      </c>
    </row>
    <row r="72" spans="1:23" s="26" customFormat="1">
      <c r="A72" s="27" t="s">
        <v>122</v>
      </c>
      <c r="B72" s="27" t="s">
        <v>52</v>
      </c>
      <c r="C72" s="23">
        <v>6.4042935199999995</v>
      </c>
      <c r="D72" s="23">
        <v>11.610513599999999</v>
      </c>
      <c r="E72" s="23">
        <v>15.342630720000001</v>
      </c>
      <c r="F72" s="23">
        <v>18.626348699999998</v>
      </c>
      <c r="G72" s="23">
        <v>25.434925960000001</v>
      </c>
      <c r="H72" s="23">
        <v>30.150580399999999</v>
      </c>
      <c r="I72" s="23">
        <v>31.812954399999889</v>
      </c>
      <c r="J72" s="23">
        <v>38.249234299999991</v>
      </c>
      <c r="K72" s="23">
        <v>47.757492399999997</v>
      </c>
      <c r="L72" s="23">
        <v>57.4784504</v>
      </c>
      <c r="M72" s="23">
        <v>67.736114399999991</v>
      </c>
      <c r="N72" s="23">
        <v>68.261471999999998</v>
      </c>
      <c r="O72" s="23">
        <v>74.650087999999982</v>
      </c>
      <c r="P72" s="23">
        <v>81.72608799999999</v>
      </c>
      <c r="Q72" s="23">
        <v>85.69223199999999</v>
      </c>
      <c r="R72" s="23">
        <v>90.360779000000008</v>
      </c>
      <c r="S72" s="23">
        <v>93.178581999999992</v>
      </c>
      <c r="T72" s="23">
        <v>96.642160999999902</v>
      </c>
      <c r="U72" s="23">
        <v>100.05654199999999</v>
      </c>
      <c r="V72" s="23">
        <v>104.767388</v>
      </c>
      <c r="W72" s="23">
        <v>109.450453</v>
      </c>
    </row>
    <row r="73" spans="1:23" s="26" customFormat="1">
      <c r="A73" s="29" t="s">
        <v>118</v>
      </c>
      <c r="B73" s="29"/>
      <c r="C73" s="28">
        <v>9210.0325112148075</v>
      </c>
      <c r="D73" s="28">
        <v>9369.3027146024378</v>
      </c>
      <c r="E73" s="28">
        <v>8299.5915444653765</v>
      </c>
      <c r="F73" s="28">
        <v>7780.0399853871731</v>
      </c>
      <c r="G73" s="28">
        <v>7548.4850581058563</v>
      </c>
      <c r="H73" s="28">
        <v>8279.8798762326205</v>
      </c>
      <c r="I73" s="28">
        <v>8228.1924078156298</v>
      </c>
      <c r="J73" s="28">
        <v>7712.8844356664067</v>
      </c>
      <c r="K73" s="28">
        <v>7538.7806898433555</v>
      </c>
      <c r="L73" s="28">
        <v>7475.4660701809407</v>
      </c>
      <c r="M73" s="28">
        <v>7856.0299133936869</v>
      </c>
      <c r="N73" s="28">
        <v>11150.763794957615</v>
      </c>
      <c r="O73" s="28">
        <v>10547.39758070429</v>
      </c>
      <c r="P73" s="28">
        <v>10016.53205793451</v>
      </c>
      <c r="Q73" s="28">
        <v>10942.389066278974</v>
      </c>
      <c r="R73" s="28">
        <v>12167.09358819628</v>
      </c>
      <c r="S73" s="28">
        <v>13003.950808588965</v>
      </c>
      <c r="T73" s="28">
        <v>13571.189781326839</v>
      </c>
      <c r="U73" s="28">
        <v>14252.25015314934</v>
      </c>
      <c r="V73" s="28">
        <v>15116.008058897542</v>
      </c>
      <c r="W73" s="28">
        <v>14062.006786457681</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8.1175294999999988E-6</v>
      </c>
      <c r="D78" s="23">
        <v>7.7399910999999906E-6</v>
      </c>
      <c r="E78" s="23">
        <v>8.3984015999999896E-6</v>
      </c>
      <c r="F78" s="23">
        <v>8.2787897999999988E-6</v>
      </c>
      <c r="G78" s="23">
        <v>7.6468760999999989E-6</v>
      </c>
      <c r="H78" s="23">
        <v>7.6795060999999996E-6</v>
      </c>
      <c r="I78" s="23">
        <v>7.9673357999999892E-6</v>
      </c>
      <c r="J78" s="23">
        <v>8.1872509999999997E-6</v>
      </c>
      <c r="K78" s="23">
        <v>8.5396684999999994E-6</v>
      </c>
      <c r="L78" s="23">
        <v>8.7516673999999991E-6</v>
      </c>
      <c r="M78" s="23">
        <v>8.7282760000000001E-6</v>
      </c>
      <c r="N78" s="23">
        <v>9.3046898999999901E-6</v>
      </c>
      <c r="O78" s="23">
        <v>9.8013109999999904E-6</v>
      </c>
      <c r="P78" s="23">
        <v>1.0355374999999991E-5</v>
      </c>
      <c r="Q78" s="23">
        <v>1.14242916E-5</v>
      </c>
      <c r="R78" s="23">
        <v>1.16957315E-5</v>
      </c>
      <c r="S78" s="23">
        <v>1.2870693399999999E-5</v>
      </c>
      <c r="T78" s="23">
        <v>1.315327639999998E-5</v>
      </c>
      <c r="U78" s="23">
        <v>1.4471929499999902E-5</v>
      </c>
      <c r="V78" s="23">
        <v>1.474202899999999E-5</v>
      </c>
      <c r="W78" s="23">
        <v>1.6783882299999999E-5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4.1267357999999992E-6</v>
      </c>
      <c r="D80" s="23">
        <v>3.8908217999999801E-6</v>
      </c>
      <c r="E80" s="23">
        <v>4.2087655E-6</v>
      </c>
      <c r="F80" s="23">
        <v>4.4946134999999996E-6</v>
      </c>
      <c r="G80" s="23">
        <v>4.0012352000000005E-6</v>
      </c>
      <c r="H80" s="23">
        <v>4.1368137000000001E-6</v>
      </c>
      <c r="I80" s="23">
        <v>4.3209074999999899E-6</v>
      </c>
      <c r="J80" s="23">
        <v>4.3713295999999896E-6</v>
      </c>
      <c r="K80" s="23">
        <v>4.4960376999999896E-6</v>
      </c>
      <c r="L80" s="23">
        <v>4.7162064000000002E-6</v>
      </c>
      <c r="M80" s="23">
        <v>4.7168847999999894E-6</v>
      </c>
      <c r="N80" s="23">
        <v>5.0146395999999906E-6</v>
      </c>
      <c r="O80" s="23">
        <v>5.3139315999999995E-6</v>
      </c>
      <c r="P80" s="23">
        <v>5.6212166999999997E-6</v>
      </c>
      <c r="Q80" s="23">
        <v>6.1011950999999997E-6</v>
      </c>
      <c r="R80" s="23">
        <v>6.4012549000000003E-6</v>
      </c>
      <c r="S80" s="23">
        <v>6.7486994999999997E-6</v>
      </c>
      <c r="T80" s="23">
        <v>7.1782131999999998E-6</v>
      </c>
      <c r="U80" s="23">
        <v>7.6148572999999892E-6</v>
      </c>
      <c r="V80" s="23">
        <v>5.16466179999999E-6</v>
      </c>
      <c r="W80" s="23">
        <v>7.4710343999999996E-6</v>
      </c>
    </row>
    <row r="81" spans="1:23" s="26" customFormat="1">
      <c r="A81" s="27" t="s">
        <v>123</v>
      </c>
      <c r="B81" s="27" t="s">
        <v>61</v>
      </c>
      <c r="C81" s="23">
        <v>7650.2568900000006</v>
      </c>
      <c r="D81" s="23">
        <v>8440.5339799999983</v>
      </c>
      <c r="E81" s="23">
        <v>8386.9445699999997</v>
      </c>
      <c r="F81" s="23">
        <v>9025.6980799999983</v>
      </c>
      <c r="G81" s="23">
        <v>10240.542779999998</v>
      </c>
      <c r="H81" s="23">
        <v>9225.4038700000001</v>
      </c>
      <c r="I81" s="23">
        <v>9399.4029699999992</v>
      </c>
      <c r="J81" s="23">
        <v>9282.9789099999998</v>
      </c>
      <c r="K81" s="23">
        <v>8729.1162999999997</v>
      </c>
      <c r="L81" s="23">
        <v>8330.4829699999991</v>
      </c>
      <c r="M81" s="23">
        <v>7498.3425499999994</v>
      </c>
      <c r="N81" s="23">
        <v>7527.6140399999986</v>
      </c>
      <c r="O81" s="23">
        <v>7305.0230100000008</v>
      </c>
      <c r="P81" s="23">
        <v>6545.7186559999991</v>
      </c>
      <c r="Q81" s="23">
        <v>5977.4315000000015</v>
      </c>
      <c r="R81" s="23">
        <v>5485.6854959999973</v>
      </c>
      <c r="S81" s="23">
        <v>5512.1999239999986</v>
      </c>
      <c r="T81" s="23">
        <v>5225.0552619999999</v>
      </c>
      <c r="U81" s="23">
        <v>5345.3093440000002</v>
      </c>
      <c r="V81" s="23">
        <v>4726.665649999999</v>
      </c>
      <c r="W81" s="23">
        <v>5222.9654899999996</v>
      </c>
    </row>
    <row r="82" spans="1:23" s="26" customFormat="1">
      <c r="A82" s="27" t="s">
        <v>123</v>
      </c>
      <c r="B82" s="27" t="s">
        <v>65</v>
      </c>
      <c r="C82" s="23">
        <v>1780.8944191266596</v>
      </c>
      <c r="D82" s="23">
        <v>2021.9174898799604</v>
      </c>
      <c r="E82" s="23">
        <v>2460.416002739817</v>
      </c>
      <c r="F82" s="23">
        <v>2971.2767316399622</v>
      </c>
      <c r="G82" s="23">
        <v>3773.7411850563894</v>
      </c>
      <c r="H82" s="23">
        <v>4374.1733360838343</v>
      </c>
      <c r="I82" s="23">
        <v>5024.0911325815905</v>
      </c>
      <c r="J82" s="23">
        <v>5270.9051181868854</v>
      </c>
      <c r="K82" s="23">
        <v>5699.5840793145462</v>
      </c>
      <c r="L82" s="23">
        <v>6140.0694810972846</v>
      </c>
      <c r="M82" s="23">
        <v>7244.2628132096897</v>
      </c>
      <c r="N82" s="23">
        <v>7213.9889375079438</v>
      </c>
      <c r="O82" s="23">
        <v>7481.5982937857734</v>
      </c>
      <c r="P82" s="23">
        <v>8202.9828974305001</v>
      </c>
      <c r="Q82" s="23">
        <v>8580.7609893627596</v>
      </c>
      <c r="R82" s="23">
        <v>9104.799588994365</v>
      </c>
      <c r="S82" s="23">
        <v>8993.7341500211605</v>
      </c>
      <c r="T82" s="23">
        <v>9285.1196390802397</v>
      </c>
      <c r="U82" s="23">
        <v>9216.8087396585597</v>
      </c>
      <c r="V82" s="23">
        <v>9643.526158480161</v>
      </c>
      <c r="W82" s="23">
        <v>9254.6269384109182</v>
      </c>
    </row>
    <row r="83" spans="1:23" s="26" customFormat="1">
      <c r="A83" s="27" t="s">
        <v>123</v>
      </c>
      <c r="B83" s="27" t="s">
        <v>64</v>
      </c>
      <c r="C83" s="23">
        <v>9.4964644999999896E-7</v>
      </c>
      <c r="D83" s="23">
        <v>1.6843548999999901E-6</v>
      </c>
      <c r="E83" s="23">
        <v>2.5431954999999998E-6</v>
      </c>
      <c r="F83" s="23">
        <v>2.5338777E-6</v>
      </c>
      <c r="G83" s="23">
        <v>6.2066782999999999E-6</v>
      </c>
      <c r="H83" s="23">
        <v>1.191545E-5</v>
      </c>
      <c r="I83" s="23">
        <v>1.5712089999999899E-5</v>
      </c>
      <c r="J83" s="23">
        <v>1.5604920999999899E-5</v>
      </c>
      <c r="K83" s="23">
        <v>1.6684666E-5</v>
      </c>
      <c r="L83" s="23">
        <v>1.6230902E-5</v>
      </c>
      <c r="M83" s="23">
        <v>3.0100095999999999E-5</v>
      </c>
      <c r="N83" s="23">
        <v>2.9895614999999902E-5</v>
      </c>
      <c r="O83" s="23">
        <v>3.0683289999999997E-5</v>
      </c>
      <c r="P83" s="23">
        <v>2.6495804999999998E-5</v>
      </c>
      <c r="Q83" s="23">
        <v>3.4393324000000001E-5</v>
      </c>
      <c r="R83" s="23">
        <v>5.3776769999999899E-5</v>
      </c>
      <c r="S83" s="23">
        <v>5.3799949999999902E-5</v>
      </c>
      <c r="T83" s="23">
        <v>8.5908184999999997E-5</v>
      </c>
      <c r="U83" s="23">
        <v>9.3649769999999902E-5</v>
      </c>
      <c r="V83" s="23">
        <v>9.3348837000000004E-4</v>
      </c>
      <c r="W83" s="23">
        <v>9.4285989999999997E-4</v>
      </c>
    </row>
    <row r="84" spans="1:23" s="26" customFormat="1">
      <c r="A84" s="27" t="s">
        <v>123</v>
      </c>
      <c r="B84" s="27" t="s">
        <v>32</v>
      </c>
      <c r="C84" s="23">
        <v>1.3598614000000001E-5</v>
      </c>
      <c r="D84" s="23">
        <v>1.4241496999999999E-5</v>
      </c>
      <c r="E84" s="23">
        <v>1.402492E-5</v>
      </c>
      <c r="F84" s="23">
        <v>1.4204276999999999E-5</v>
      </c>
      <c r="G84" s="23">
        <v>1.5303060999999999E-5</v>
      </c>
      <c r="H84" s="23">
        <v>2.1198374999999998E-5</v>
      </c>
      <c r="I84" s="23">
        <v>2.8359269E-5</v>
      </c>
      <c r="J84" s="23">
        <v>3.1611696999999999E-5</v>
      </c>
      <c r="K84" s="23">
        <v>3.1628270000000001E-5</v>
      </c>
      <c r="L84" s="23">
        <v>5.4705179999999998E-5</v>
      </c>
      <c r="M84" s="23">
        <v>5.9462909999999997E-5</v>
      </c>
      <c r="N84" s="23">
        <v>5.9592802999999998E-5</v>
      </c>
      <c r="O84" s="23">
        <v>6.0003806999999901E-5</v>
      </c>
      <c r="P84" s="23">
        <v>6.0823553000000003E-5</v>
      </c>
      <c r="Q84" s="23">
        <v>7.1587380000000004E-5</v>
      </c>
      <c r="R84" s="23">
        <v>7.1933994999999999E-5</v>
      </c>
      <c r="S84" s="23">
        <v>8.7118030000000004E-5</v>
      </c>
      <c r="T84" s="23">
        <v>8.7623105999999994E-5</v>
      </c>
      <c r="U84" s="23">
        <v>1.1490329E-4</v>
      </c>
      <c r="V84" s="23">
        <v>1.1579163000000001E-4</v>
      </c>
      <c r="W84" s="23">
        <v>1.6655730000000001E-4</v>
      </c>
    </row>
    <row r="85" spans="1:23" s="26" customFormat="1">
      <c r="A85" s="27" t="s">
        <v>123</v>
      </c>
      <c r="B85" s="27" t="s">
        <v>69</v>
      </c>
      <c r="C85" s="23">
        <v>0</v>
      </c>
      <c r="D85" s="23">
        <v>0</v>
      </c>
      <c r="E85" s="23">
        <v>3.5407580000000002E-5</v>
      </c>
      <c r="F85" s="23">
        <v>3.7648155E-5</v>
      </c>
      <c r="G85" s="23">
        <v>4.5228012999999902E-5</v>
      </c>
      <c r="H85" s="23">
        <v>4.8257551000000003E-5</v>
      </c>
      <c r="I85" s="23">
        <v>5.0916929E-5</v>
      </c>
      <c r="J85" s="23">
        <v>5.4518087E-5</v>
      </c>
      <c r="K85" s="23">
        <v>5.75218339999999E-5</v>
      </c>
      <c r="L85" s="23">
        <v>6.1840154999999995E-5</v>
      </c>
      <c r="M85" s="23">
        <v>7.0287890000000008E-5</v>
      </c>
      <c r="N85" s="23">
        <v>7.5453091999999996E-5</v>
      </c>
      <c r="O85" s="23">
        <v>7.9007423000000001E-5</v>
      </c>
      <c r="P85" s="23">
        <v>8.5327387999999891E-5</v>
      </c>
      <c r="Q85" s="23">
        <v>1.10146384E-4</v>
      </c>
      <c r="R85" s="23">
        <v>1.1050964999999991E-4</v>
      </c>
      <c r="S85" s="23">
        <v>1.3642645999999999E-4</v>
      </c>
      <c r="T85" s="23">
        <v>1.3683266E-4</v>
      </c>
      <c r="U85" s="23">
        <v>1.6067912000000001E-4</v>
      </c>
      <c r="V85" s="23">
        <v>1.615168399999999E-4</v>
      </c>
      <c r="W85" s="23">
        <v>3.0393933999999997E-4</v>
      </c>
    </row>
    <row r="86" spans="1:23" s="26" customFormat="1">
      <c r="A86" s="27" t="s">
        <v>123</v>
      </c>
      <c r="B86" s="27" t="s">
        <v>52</v>
      </c>
      <c r="C86" s="23">
        <v>0.144092626</v>
      </c>
      <c r="D86" s="23">
        <v>0.46964171600000004</v>
      </c>
      <c r="E86" s="23">
        <v>0.38733005499999901</v>
      </c>
      <c r="F86" s="23">
        <v>0.73110830300000007</v>
      </c>
      <c r="G86" s="23">
        <v>0.9110142</v>
      </c>
      <c r="H86" s="23">
        <v>1.3338495799999999</v>
      </c>
      <c r="I86" s="23">
        <v>1.0939042800000001</v>
      </c>
      <c r="J86" s="23">
        <v>1.67187525</v>
      </c>
      <c r="K86" s="23">
        <v>1.9173120400000001</v>
      </c>
      <c r="L86" s="23">
        <v>3.08916656999999</v>
      </c>
      <c r="M86" s="23">
        <v>6.1988670799999896</v>
      </c>
      <c r="N86" s="23">
        <v>7.5932253000000003</v>
      </c>
      <c r="O86" s="23">
        <v>8.6748466400000002</v>
      </c>
      <c r="P86" s="23">
        <v>10.0655766</v>
      </c>
      <c r="Q86" s="23">
        <v>11.431100500000001</v>
      </c>
      <c r="R86" s="23">
        <v>14.0468189</v>
      </c>
      <c r="S86" s="23">
        <v>13.313894499999892</v>
      </c>
      <c r="T86" s="23">
        <v>15.0228705</v>
      </c>
      <c r="U86" s="23">
        <v>15.5897755</v>
      </c>
      <c r="V86" s="23">
        <v>16.384962599999902</v>
      </c>
      <c r="W86" s="23">
        <v>18.842730799999998</v>
      </c>
    </row>
    <row r="87" spans="1:23" s="26" customFormat="1">
      <c r="A87" s="29" t="s">
        <v>118</v>
      </c>
      <c r="B87" s="29"/>
      <c r="C87" s="28">
        <v>9431.1513223205729</v>
      </c>
      <c r="D87" s="28">
        <v>10462.451483195127</v>
      </c>
      <c r="E87" s="28">
        <v>10847.36058789018</v>
      </c>
      <c r="F87" s="28">
        <v>11996.974826947242</v>
      </c>
      <c r="G87" s="28">
        <v>14014.283982911176</v>
      </c>
      <c r="H87" s="28">
        <v>13599.577229815604</v>
      </c>
      <c r="I87" s="28">
        <v>14423.494130581923</v>
      </c>
      <c r="J87" s="28">
        <v>14553.884056350387</v>
      </c>
      <c r="K87" s="28">
        <v>14428.700409034918</v>
      </c>
      <c r="L87" s="28">
        <v>14470.552480796059</v>
      </c>
      <c r="M87" s="28">
        <v>14742.605406754947</v>
      </c>
      <c r="N87" s="28">
        <v>14741.603021722887</v>
      </c>
      <c r="O87" s="28">
        <v>14786.621349584306</v>
      </c>
      <c r="P87" s="28">
        <v>14748.701595902896</v>
      </c>
      <c r="Q87" s="28">
        <v>14558.192541281573</v>
      </c>
      <c r="R87" s="28">
        <v>14590.485156868119</v>
      </c>
      <c r="S87" s="28">
        <v>14505.934147440503</v>
      </c>
      <c r="T87" s="28">
        <v>14510.175007319915</v>
      </c>
      <c r="U87" s="28">
        <v>14562.118199395118</v>
      </c>
      <c r="V87" s="28">
        <v>14370.192761875222</v>
      </c>
      <c r="W87" s="28">
        <v>14477.593395525735</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218.23930350715892</v>
      </c>
      <c r="D92" s="23">
        <v>224.718339116512</v>
      </c>
      <c r="E92" s="23">
        <v>227.63269930512092</v>
      </c>
      <c r="F92" s="23">
        <v>238.91176715164298</v>
      </c>
      <c r="G92" s="23">
        <v>269.40547420578378</v>
      </c>
      <c r="H92" s="23">
        <v>257.61563882390288</v>
      </c>
      <c r="I92" s="23">
        <v>234.26198070436101</v>
      </c>
      <c r="J92" s="23">
        <v>217.86561845535903</v>
      </c>
      <c r="K92" s="23">
        <v>232.95842622377697</v>
      </c>
      <c r="L92" s="23">
        <v>398.19320557085979</v>
      </c>
      <c r="M92" s="23">
        <v>1351.0756336537147</v>
      </c>
      <c r="N92" s="23">
        <v>1302.73480663691</v>
      </c>
      <c r="O92" s="23">
        <v>2040.3873087231198</v>
      </c>
      <c r="P92" s="23">
        <v>1977.6149774639139</v>
      </c>
      <c r="Q92" s="23">
        <v>3495.1763348367899</v>
      </c>
      <c r="R92" s="23">
        <v>5544.9924017148205</v>
      </c>
      <c r="S92" s="23">
        <v>5434.0165780041798</v>
      </c>
      <c r="T92" s="23">
        <v>5450.24882671661</v>
      </c>
      <c r="U92" s="23">
        <v>7405.7552448570295</v>
      </c>
      <c r="V92" s="23">
        <v>7289.935872970088</v>
      </c>
      <c r="W92" s="23">
        <v>8409.1723940914999</v>
      </c>
    </row>
    <row r="93" spans="1:23" s="26" customFormat="1">
      <c r="A93" s="27" t="s">
        <v>36</v>
      </c>
      <c r="B93" s="27" t="s">
        <v>68</v>
      </c>
      <c r="C93" s="23">
        <v>82.553248999999909</v>
      </c>
      <c r="D93" s="23">
        <v>121.199398</v>
      </c>
      <c r="E93" s="23">
        <v>47.88866232996299</v>
      </c>
      <c r="F93" s="23">
        <v>2283.9995810833907</v>
      </c>
      <c r="G93" s="23">
        <v>5363.6249558128411</v>
      </c>
      <c r="H93" s="23">
        <v>4504.2343413713734</v>
      </c>
      <c r="I93" s="23">
        <v>5392.6362514762177</v>
      </c>
      <c r="J93" s="23">
        <v>6227.4532684599371</v>
      </c>
      <c r="K93" s="23">
        <v>8248.583467462764</v>
      </c>
      <c r="L93" s="23">
        <v>9546.7200277876218</v>
      </c>
      <c r="M93" s="23">
        <v>10077.95531773493</v>
      </c>
      <c r="N93" s="23">
        <v>12180.018286264409</v>
      </c>
      <c r="O93" s="23">
        <v>11637.132423714233</v>
      </c>
      <c r="P93" s="23">
        <v>11554.894825655798</v>
      </c>
      <c r="Q93" s="23">
        <v>12724.689841844103</v>
      </c>
      <c r="R93" s="23">
        <v>14588.751407059943</v>
      </c>
      <c r="S93" s="23">
        <v>17289.770982302351</v>
      </c>
      <c r="T93" s="23">
        <v>16735.029373186786</v>
      </c>
      <c r="U93" s="23">
        <v>17595.66485052463</v>
      </c>
      <c r="V93" s="23">
        <v>17590.978062814887</v>
      </c>
      <c r="W93" s="23">
        <v>18838.456606036725</v>
      </c>
    </row>
    <row r="94" spans="1:23" s="26" customFormat="1">
      <c r="A94" s="27" t="s">
        <v>36</v>
      </c>
      <c r="B94" s="27" t="s">
        <v>72</v>
      </c>
      <c r="C94" s="23">
        <v>32.576885507</v>
      </c>
      <c r="D94" s="23">
        <v>50.05903464</v>
      </c>
      <c r="E94" s="23">
        <v>63.574270492999993</v>
      </c>
      <c r="F94" s="23">
        <v>106.92797297400001</v>
      </c>
      <c r="G94" s="23">
        <v>167.62482866799988</v>
      </c>
      <c r="H94" s="23">
        <v>222.1285110799999</v>
      </c>
      <c r="I94" s="23">
        <v>257.40412958999997</v>
      </c>
      <c r="J94" s="23">
        <v>318.32543106000003</v>
      </c>
      <c r="K94" s="23">
        <v>439.57900907999891</v>
      </c>
      <c r="L94" s="23">
        <v>522.60149359999991</v>
      </c>
      <c r="M94" s="23">
        <v>655.7932679999999</v>
      </c>
      <c r="N94" s="23">
        <v>693.47782889999894</v>
      </c>
      <c r="O94" s="23">
        <v>778.83475699999997</v>
      </c>
      <c r="P94" s="23">
        <v>886.93963569999994</v>
      </c>
      <c r="Q94" s="23">
        <v>941.85029129999975</v>
      </c>
      <c r="R94" s="23">
        <v>1025.6112666999998</v>
      </c>
      <c r="S94" s="23">
        <v>1023.8387432999998</v>
      </c>
      <c r="T94" s="23">
        <v>1102.6862237999997</v>
      </c>
      <c r="U94" s="23">
        <v>1156.3517890000001</v>
      </c>
      <c r="V94" s="23">
        <v>1235.4297385</v>
      </c>
      <c r="W94" s="23">
        <v>1317.3028747999997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1.670156E-5</v>
      </c>
      <c r="D97" s="23">
        <v>1.6889732999999999E-5</v>
      </c>
      <c r="E97" s="23">
        <v>1.67692959999999E-5</v>
      </c>
      <c r="F97" s="23">
        <v>1.67763599999999E-5</v>
      </c>
      <c r="G97" s="23">
        <v>1.6507864999999999E-5</v>
      </c>
      <c r="H97" s="23">
        <v>2.0455795000000001E-5</v>
      </c>
      <c r="I97" s="23">
        <v>2.9209179000000001E-5</v>
      </c>
      <c r="J97" s="23">
        <v>3.7848057999999999E-5</v>
      </c>
      <c r="K97" s="23">
        <v>3.8381021999999997E-5</v>
      </c>
      <c r="L97" s="23">
        <v>1.0488753999999899E-4</v>
      </c>
      <c r="M97" s="23">
        <v>522.34780000000001</v>
      </c>
      <c r="N97" s="23">
        <v>498.58620000000002</v>
      </c>
      <c r="O97" s="23">
        <v>1284.3163999999999</v>
      </c>
      <c r="P97" s="23">
        <v>1250.6102000000001</v>
      </c>
      <c r="Q97" s="23">
        <v>2236.9281999999998</v>
      </c>
      <c r="R97" s="23">
        <v>2439.1662999999999</v>
      </c>
      <c r="S97" s="23">
        <v>2384.915</v>
      </c>
      <c r="T97" s="23">
        <v>2401.0810000000001</v>
      </c>
      <c r="U97" s="23">
        <v>3305.0417000000002</v>
      </c>
      <c r="V97" s="23">
        <v>3218.8179999999902</v>
      </c>
      <c r="W97" s="23">
        <v>3291.8499000000002</v>
      </c>
    </row>
    <row r="98" spans="1:23" s="26" customFormat="1">
      <c r="A98" s="27" t="s">
        <v>119</v>
      </c>
      <c r="B98" s="27" t="s">
        <v>68</v>
      </c>
      <c r="C98" s="23">
        <v>32.654468999999899</v>
      </c>
      <c r="D98" s="23">
        <v>73.652771000000001</v>
      </c>
      <c r="E98" s="23">
        <v>31.365724447002989</v>
      </c>
      <c r="F98" s="23">
        <v>1831.6202022934287</v>
      </c>
      <c r="G98" s="23">
        <v>4899.658774122594</v>
      </c>
      <c r="H98" s="23">
        <v>4015.1478748277332</v>
      </c>
      <c r="I98" s="23">
        <v>5061.3891327509582</v>
      </c>
      <c r="J98" s="23">
        <v>5712.3875969230467</v>
      </c>
      <c r="K98" s="23">
        <v>7554.0501380276755</v>
      </c>
      <c r="L98" s="23">
        <v>8607.0771509018596</v>
      </c>
      <c r="M98" s="23">
        <v>8437.8489626719511</v>
      </c>
      <c r="N98" s="23">
        <v>9106.443172235895</v>
      </c>
      <c r="O98" s="23">
        <v>8532.7723577062152</v>
      </c>
      <c r="P98" s="23">
        <v>8412.3653492451303</v>
      </c>
      <c r="Q98" s="23">
        <v>9329.1123603466476</v>
      </c>
      <c r="R98" s="23">
        <v>10925.739729999999</v>
      </c>
      <c r="S98" s="23">
        <v>12147.095450000001</v>
      </c>
      <c r="T98" s="23">
        <v>11543.57768</v>
      </c>
      <c r="U98" s="23">
        <v>11873.308179999998</v>
      </c>
      <c r="V98" s="23">
        <v>12065.119829999998</v>
      </c>
      <c r="W98" s="23">
        <v>11912.28399</v>
      </c>
    </row>
    <row r="99" spans="1:23" s="26" customFormat="1">
      <c r="A99" s="27" t="s">
        <v>119</v>
      </c>
      <c r="B99" s="27" t="s">
        <v>72</v>
      </c>
      <c r="C99" s="23">
        <v>12.153334300000001</v>
      </c>
      <c r="D99" s="23">
        <v>16.333158000000001</v>
      </c>
      <c r="E99" s="23">
        <v>16.961384500000001</v>
      </c>
      <c r="F99" s="23">
        <v>36.9878705</v>
      </c>
      <c r="G99" s="23">
        <v>60.437178899999999</v>
      </c>
      <c r="H99" s="23">
        <v>83.074714599999908</v>
      </c>
      <c r="I99" s="23">
        <v>96.080647999999997</v>
      </c>
      <c r="J99" s="23">
        <v>115.9853025</v>
      </c>
      <c r="K99" s="23">
        <v>158.341992</v>
      </c>
      <c r="L99" s="23">
        <v>191.45461700000001</v>
      </c>
      <c r="M99" s="23">
        <v>234.031104</v>
      </c>
      <c r="N99" s="23">
        <v>237.13828100000001</v>
      </c>
      <c r="O99" s="23">
        <v>265.68720999999999</v>
      </c>
      <c r="P99" s="23">
        <v>297.58917400000001</v>
      </c>
      <c r="Q99" s="23">
        <v>319.90838999999988</v>
      </c>
      <c r="R99" s="23">
        <v>340.74000599999999</v>
      </c>
      <c r="S99" s="23">
        <v>343.59863999999993</v>
      </c>
      <c r="T99" s="23">
        <v>371.32989999999995</v>
      </c>
      <c r="U99" s="23">
        <v>390.97522499999997</v>
      </c>
      <c r="V99" s="23">
        <v>409.12243000000001</v>
      </c>
      <c r="W99" s="23">
        <v>437.05831999999998</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33.532354197871996</v>
      </c>
      <c r="D102" s="23">
        <v>34.039800403625001</v>
      </c>
      <c r="E102" s="23">
        <v>34.806154497400001</v>
      </c>
      <c r="F102" s="23">
        <v>39.253117417146001</v>
      </c>
      <c r="G102" s="23">
        <v>42.765637376916999</v>
      </c>
      <c r="H102" s="23">
        <v>41.871993925239998</v>
      </c>
      <c r="I102" s="23">
        <v>39.362207538093003</v>
      </c>
      <c r="J102" s="23">
        <v>38.755482306179999</v>
      </c>
      <c r="K102" s="23">
        <v>39.600308091182001</v>
      </c>
      <c r="L102" s="23">
        <v>38.474986390829997</v>
      </c>
      <c r="M102" s="23">
        <v>39.139637900509904</v>
      </c>
      <c r="N102" s="23">
        <v>39.094054291029998</v>
      </c>
      <c r="O102" s="23">
        <v>38.127472465860002</v>
      </c>
      <c r="P102" s="23">
        <v>38.466949269400004</v>
      </c>
      <c r="Q102" s="23">
        <v>567.89701000000002</v>
      </c>
      <c r="R102" s="23">
        <v>1656.2951880000001</v>
      </c>
      <c r="S102" s="23">
        <v>1605.82228499999</v>
      </c>
      <c r="T102" s="23">
        <v>1610.2576039999999</v>
      </c>
      <c r="U102" s="23">
        <v>1605.0394919999999</v>
      </c>
      <c r="V102" s="23">
        <v>1604.9260629999999</v>
      </c>
      <c r="W102" s="23">
        <v>1606.788284</v>
      </c>
    </row>
    <row r="103" spans="1:23" s="26" customFormat="1">
      <c r="A103" s="27" t="s">
        <v>120</v>
      </c>
      <c r="B103" s="27" t="s">
        <v>68</v>
      </c>
      <c r="C103" s="23">
        <v>49.898780000000002</v>
      </c>
      <c r="D103" s="23">
        <v>47.546627000000001</v>
      </c>
      <c r="E103" s="23">
        <v>16.522857150828997</v>
      </c>
      <c r="F103" s="23">
        <v>452.37929019808001</v>
      </c>
      <c r="G103" s="23">
        <v>463.96608169694503</v>
      </c>
      <c r="H103" s="23">
        <v>489.08635264872595</v>
      </c>
      <c r="I103" s="23">
        <v>331.24700345310202</v>
      </c>
      <c r="J103" s="23">
        <v>515.06553402194004</v>
      </c>
      <c r="K103" s="23">
        <v>694.53317484753302</v>
      </c>
      <c r="L103" s="23">
        <v>919.31338528627703</v>
      </c>
      <c r="M103" s="23">
        <v>1019.1327395460301</v>
      </c>
      <c r="N103" s="23">
        <v>1136.2415799065241</v>
      </c>
      <c r="O103" s="23">
        <v>1091.0194282585398</v>
      </c>
      <c r="P103" s="23">
        <v>1065.7583300624599</v>
      </c>
      <c r="Q103" s="23">
        <v>963.25669520177996</v>
      </c>
      <c r="R103" s="23">
        <v>828.67868350219896</v>
      </c>
      <c r="S103" s="23">
        <v>2006.8616</v>
      </c>
      <c r="T103" s="23">
        <v>2001.3132599999999</v>
      </c>
      <c r="U103" s="23">
        <v>1976.5614</v>
      </c>
      <c r="V103" s="23">
        <v>1987.3100599999998</v>
      </c>
      <c r="W103" s="23">
        <v>2040.6106499999999</v>
      </c>
    </row>
    <row r="104" spans="1:23" s="26" customFormat="1">
      <c r="A104" s="27" t="s">
        <v>120</v>
      </c>
      <c r="B104" s="27" t="s">
        <v>72</v>
      </c>
      <c r="C104" s="23">
        <v>5.1147623800000002</v>
      </c>
      <c r="D104" s="23">
        <v>7.1240302</v>
      </c>
      <c r="E104" s="23">
        <v>11.07322239999999</v>
      </c>
      <c r="F104" s="23">
        <v>19.152060300000002</v>
      </c>
      <c r="G104" s="23">
        <v>30.0840701999999</v>
      </c>
      <c r="H104" s="23">
        <v>41.577491300000005</v>
      </c>
      <c r="I104" s="23">
        <v>48.938471999999997</v>
      </c>
      <c r="J104" s="23">
        <v>62.2316395</v>
      </c>
      <c r="K104" s="23">
        <v>86.960727000000006</v>
      </c>
      <c r="L104" s="23">
        <v>95.667818999999994</v>
      </c>
      <c r="M104" s="23">
        <v>130.82418699999991</v>
      </c>
      <c r="N104" s="23">
        <v>153.39500899999899</v>
      </c>
      <c r="O104" s="23">
        <v>175.18435199999999</v>
      </c>
      <c r="P104" s="23">
        <v>208.232642</v>
      </c>
      <c r="Q104" s="23">
        <v>212.826426</v>
      </c>
      <c r="R104" s="23">
        <v>242.67332999999999</v>
      </c>
      <c r="S104" s="23">
        <v>237.57430600000001</v>
      </c>
      <c r="T104" s="23">
        <v>255.555905</v>
      </c>
      <c r="U104" s="23">
        <v>274.81572999999997</v>
      </c>
      <c r="V104" s="23">
        <v>299.19398999999999</v>
      </c>
      <c r="W104" s="23">
        <v>315.64675999999997</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49.743405699181899</v>
      </c>
      <c r="D107" s="23">
        <v>51.466003147331996</v>
      </c>
      <c r="E107" s="23">
        <v>49.744316461326903</v>
      </c>
      <c r="F107" s="23">
        <v>56.146970619202996</v>
      </c>
      <c r="G107" s="23">
        <v>66.030262003381793</v>
      </c>
      <c r="H107" s="23">
        <v>61.528187296625902</v>
      </c>
      <c r="I107" s="23">
        <v>57.289481935456003</v>
      </c>
      <c r="J107" s="23">
        <v>51.971340302713998</v>
      </c>
      <c r="K107" s="23">
        <v>58.620494701877</v>
      </c>
      <c r="L107" s="23">
        <v>56.050522757869899</v>
      </c>
      <c r="M107" s="23">
        <v>51.546433315319895</v>
      </c>
      <c r="N107" s="23">
        <v>47.033591760829999</v>
      </c>
      <c r="O107" s="23">
        <v>9.2117001698999896</v>
      </c>
      <c r="P107" s="23">
        <v>9.08947808874</v>
      </c>
      <c r="Q107" s="23">
        <v>9.1496264616999987</v>
      </c>
      <c r="R107" s="23">
        <v>8.9031848770599904</v>
      </c>
      <c r="S107" s="23">
        <v>8.2756094552999997</v>
      </c>
      <c r="T107" s="23">
        <v>8.40026450553</v>
      </c>
      <c r="U107" s="23">
        <v>707.95764100000008</v>
      </c>
      <c r="V107" s="23">
        <v>709.56599699999902</v>
      </c>
      <c r="W107" s="23">
        <v>1009.2734945</v>
      </c>
    </row>
    <row r="108" spans="1:23">
      <c r="A108" s="27" t="s">
        <v>121</v>
      </c>
      <c r="B108" s="27" t="s">
        <v>68</v>
      </c>
      <c r="C108" s="23">
        <v>0</v>
      </c>
      <c r="D108" s="23">
        <v>0</v>
      </c>
      <c r="E108" s="23">
        <v>2.0809904999999999E-5</v>
      </c>
      <c r="F108" s="23">
        <v>2.6296444000000002E-5</v>
      </c>
      <c r="G108" s="23">
        <v>2.7834449999999999E-5</v>
      </c>
      <c r="H108" s="23">
        <v>3.5329427000000001E-5</v>
      </c>
      <c r="I108" s="23">
        <v>3.3379949999999999E-5</v>
      </c>
      <c r="J108" s="23">
        <v>4.8112799999999998E-5</v>
      </c>
      <c r="K108" s="23">
        <v>6.113205E-5</v>
      </c>
      <c r="L108" s="23">
        <v>20.329391000000001</v>
      </c>
      <c r="M108" s="23">
        <v>620.97349999999994</v>
      </c>
      <c r="N108" s="23">
        <v>1937.3334</v>
      </c>
      <c r="O108" s="23">
        <v>2013.3405</v>
      </c>
      <c r="P108" s="23">
        <v>2076.7710000000002</v>
      </c>
      <c r="Q108" s="23">
        <v>2432.3206</v>
      </c>
      <c r="R108" s="23">
        <v>2834.3328000000001</v>
      </c>
      <c r="S108" s="23">
        <v>3135.8137000000002</v>
      </c>
      <c r="T108" s="23">
        <v>3190.1381999999999</v>
      </c>
      <c r="U108" s="23">
        <v>3745.7950000000001</v>
      </c>
      <c r="V108" s="23">
        <v>3538.5479</v>
      </c>
      <c r="W108" s="23">
        <v>4885.5614999999998</v>
      </c>
    </row>
    <row r="109" spans="1:23">
      <c r="A109" s="27" t="s">
        <v>121</v>
      </c>
      <c r="B109" s="27" t="s">
        <v>72</v>
      </c>
      <c r="C109" s="23">
        <v>7.44916935</v>
      </c>
      <c r="D109" s="23">
        <v>12.0741551</v>
      </c>
      <c r="E109" s="23">
        <v>16.68434834</v>
      </c>
      <c r="F109" s="23">
        <v>27.512005900000002</v>
      </c>
      <c r="G109" s="23">
        <v>45.520249200000002</v>
      </c>
      <c r="H109" s="23">
        <v>59.696191500000005</v>
      </c>
      <c r="I109" s="23">
        <v>72.792063400000004</v>
      </c>
      <c r="J109" s="23">
        <v>92.290571</v>
      </c>
      <c r="K109" s="23">
        <v>134.5074389999989</v>
      </c>
      <c r="L109" s="23">
        <v>162.930803</v>
      </c>
      <c r="M109" s="23">
        <v>202.18122500000001</v>
      </c>
      <c r="N109" s="23">
        <v>211.877152</v>
      </c>
      <c r="O109" s="23">
        <v>237.949893</v>
      </c>
      <c r="P109" s="23">
        <v>270.94017700000001</v>
      </c>
      <c r="Q109" s="23">
        <v>292.59472499999993</v>
      </c>
      <c r="R109" s="23">
        <v>316.82475199999999</v>
      </c>
      <c r="S109" s="23">
        <v>314.90877999999998</v>
      </c>
      <c r="T109" s="23">
        <v>341.48512699999986</v>
      </c>
      <c r="U109" s="23">
        <v>352.04848599999991</v>
      </c>
      <c r="V109" s="23">
        <v>381.37270599999999</v>
      </c>
      <c r="W109" s="23">
        <v>410.94448399999987</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134.96351011645001</v>
      </c>
      <c r="D112" s="23">
        <v>139.212501087844</v>
      </c>
      <c r="E112" s="23">
        <v>143.082194262744</v>
      </c>
      <c r="F112" s="23">
        <v>143.51164480104899</v>
      </c>
      <c r="G112" s="23">
        <v>160.60953942393701</v>
      </c>
      <c r="H112" s="23">
        <v>154.215410970655</v>
      </c>
      <c r="I112" s="23">
        <v>137.61022700244899</v>
      </c>
      <c r="J112" s="23">
        <v>127.13871897344501</v>
      </c>
      <c r="K112" s="23">
        <v>134.73754599252999</v>
      </c>
      <c r="L112" s="23">
        <v>303.6675239999999</v>
      </c>
      <c r="M112" s="23">
        <v>738.04168900000002</v>
      </c>
      <c r="N112" s="23">
        <v>718.02088700000002</v>
      </c>
      <c r="O112" s="23">
        <v>708.73166199999991</v>
      </c>
      <c r="P112" s="23">
        <v>679.44827499999997</v>
      </c>
      <c r="Q112" s="23">
        <v>681.20141000000001</v>
      </c>
      <c r="R112" s="23">
        <v>1440.6276400000002</v>
      </c>
      <c r="S112" s="23">
        <v>1435.0035760000001</v>
      </c>
      <c r="T112" s="23">
        <v>1430.5098499999999</v>
      </c>
      <c r="U112" s="23">
        <v>1787.7162699999999</v>
      </c>
      <c r="V112" s="23">
        <v>1756.6256699999999</v>
      </c>
      <c r="W112" s="23">
        <v>2501.2605100000001</v>
      </c>
    </row>
    <row r="113" spans="1:23">
      <c r="A113" s="27" t="s">
        <v>122</v>
      </c>
      <c r="B113" s="27" t="s">
        <v>68</v>
      </c>
      <c r="C113" s="23">
        <v>0</v>
      </c>
      <c r="D113" s="23">
        <v>0</v>
      </c>
      <c r="E113" s="23">
        <v>1.5538850000000001E-5</v>
      </c>
      <c r="F113" s="23">
        <v>1.5207520999999901E-5</v>
      </c>
      <c r="G113" s="23">
        <v>1.5629135000000002E-5</v>
      </c>
      <c r="H113" s="23">
        <v>1.8248610000000001E-5</v>
      </c>
      <c r="I113" s="23">
        <v>1.8210925E-5</v>
      </c>
      <c r="J113" s="23">
        <v>2.1292464000000001E-5</v>
      </c>
      <c r="K113" s="23">
        <v>2.1496439999999999E-5</v>
      </c>
      <c r="L113" s="23">
        <v>2.3353678E-5</v>
      </c>
      <c r="M113" s="23">
        <v>2.7574173000000001E-5</v>
      </c>
      <c r="N113" s="23">
        <v>3.9771996E-5</v>
      </c>
      <c r="O113" s="23">
        <v>3.9010337999999999E-5</v>
      </c>
      <c r="P113" s="23">
        <v>3.9631609999999901E-5</v>
      </c>
      <c r="Q113" s="23">
        <v>4.8634584999999901E-5</v>
      </c>
      <c r="R113" s="23">
        <v>5.5304742999999997E-5</v>
      </c>
      <c r="S113" s="23">
        <v>6.1804676000000002E-5</v>
      </c>
      <c r="T113" s="23">
        <v>6.2078019999999999E-5</v>
      </c>
      <c r="U113" s="23">
        <v>6.9709283999999996E-5</v>
      </c>
      <c r="V113" s="23">
        <v>7.0705623999999995E-5</v>
      </c>
      <c r="W113" s="23">
        <v>8.6482180000000002E-5</v>
      </c>
    </row>
    <row r="114" spans="1:23">
      <c r="A114" s="27" t="s">
        <v>122</v>
      </c>
      <c r="B114" s="27" t="s">
        <v>72</v>
      </c>
      <c r="C114" s="23">
        <v>7.6866740700000005</v>
      </c>
      <c r="D114" s="23">
        <v>13.963286799999999</v>
      </c>
      <c r="E114" s="23">
        <v>18.38689256</v>
      </c>
      <c r="F114" s="23">
        <v>22.396623139999999</v>
      </c>
      <c r="G114" s="23">
        <v>30.487378500000002</v>
      </c>
      <c r="H114" s="23">
        <v>36.187861299999994</v>
      </c>
      <c r="I114" s="23">
        <v>38.264011699999998</v>
      </c>
      <c r="J114" s="23">
        <v>45.827260999999993</v>
      </c>
      <c r="K114" s="23">
        <v>57.442216999999999</v>
      </c>
      <c r="L114" s="23">
        <v>68.8659246</v>
      </c>
      <c r="M114" s="23">
        <v>81.299433999999991</v>
      </c>
      <c r="N114" s="23">
        <v>81.929993600000003</v>
      </c>
      <c r="O114" s="23">
        <v>89.597850999999991</v>
      </c>
      <c r="P114" s="23">
        <v>98.090731999999903</v>
      </c>
      <c r="Q114" s="23">
        <v>102.851035</v>
      </c>
      <c r="R114" s="23">
        <v>108.4544009999999</v>
      </c>
      <c r="S114" s="23">
        <v>111.83643699999989</v>
      </c>
      <c r="T114" s="23">
        <v>116.21618000000001</v>
      </c>
      <c r="U114" s="23">
        <v>119.86901</v>
      </c>
      <c r="V114" s="23">
        <v>126.074764</v>
      </c>
      <c r="W114" s="23">
        <v>131.037556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1.6792094999999899E-5</v>
      </c>
      <c r="D117" s="23">
        <v>1.7587978000000002E-5</v>
      </c>
      <c r="E117" s="23">
        <v>1.7314353999999999E-5</v>
      </c>
      <c r="F117" s="23">
        <v>1.7537884999999999E-5</v>
      </c>
      <c r="G117" s="23">
        <v>1.8893682999999999E-5</v>
      </c>
      <c r="H117" s="23">
        <v>2.6175586999999998E-5</v>
      </c>
      <c r="I117" s="23">
        <v>3.5019184000000001E-5</v>
      </c>
      <c r="J117" s="23">
        <v>3.9024962000000003E-5</v>
      </c>
      <c r="K117" s="23">
        <v>3.9057166000000003E-5</v>
      </c>
      <c r="L117" s="23">
        <v>6.7534619999999997E-5</v>
      </c>
      <c r="M117" s="23">
        <v>7.3437884999999996E-5</v>
      </c>
      <c r="N117" s="23">
        <v>7.3585049999999998E-5</v>
      </c>
      <c r="O117" s="23">
        <v>7.4087359999999995E-5</v>
      </c>
      <c r="P117" s="23">
        <v>7.5105774000000004E-5</v>
      </c>
      <c r="Q117" s="23">
        <v>8.837509E-5</v>
      </c>
      <c r="R117" s="23">
        <v>8.8837760000000002E-5</v>
      </c>
      <c r="S117" s="23">
        <v>1.07548889999999E-4</v>
      </c>
      <c r="T117" s="23">
        <v>1.0821108E-4</v>
      </c>
      <c r="U117" s="23">
        <v>1.4185703E-4</v>
      </c>
      <c r="V117" s="23">
        <v>1.429701E-4</v>
      </c>
      <c r="W117" s="23">
        <v>2.0559150000000001E-4</v>
      </c>
    </row>
    <row r="118" spans="1:23">
      <c r="A118" s="27" t="s">
        <v>123</v>
      </c>
      <c r="B118" s="27" t="s">
        <v>68</v>
      </c>
      <c r="C118" s="23">
        <v>0</v>
      </c>
      <c r="D118" s="23">
        <v>0</v>
      </c>
      <c r="E118" s="23">
        <v>4.4383376E-5</v>
      </c>
      <c r="F118" s="23">
        <v>4.7087917E-5</v>
      </c>
      <c r="G118" s="23">
        <v>5.65297169999999E-5</v>
      </c>
      <c r="H118" s="23">
        <v>6.0316876999999894E-5</v>
      </c>
      <c r="I118" s="23">
        <v>6.3681282E-5</v>
      </c>
      <c r="J118" s="23">
        <v>6.8109686000000005E-5</v>
      </c>
      <c r="K118" s="23">
        <v>7.1959064999999896E-5</v>
      </c>
      <c r="L118" s="23">
        <v>7.7245808000000007E-5</v>
      </c>
      <c r="M118" s="23">
        <v>8.7942774999999999E-5</v>
      </c>
      <c r="N118" s="23">
        <v>9.4349993999999905E-5</v>
      </c>
      <c r="O118" s="23">
        <v>9.8739140000000001E-5</v>
      </c>
      <c r="P118" s="23">
        <v>1.067165979999999E-4</v>
      </c>
      <c r="Q118" s="23">
        <v>1.3766108999999999E-4</v>
      </c>
      <c r="R118" s="23">
        <v>1.3825299999999999E-4</v>
      </c>
      <c r="S118" s="23">
        <v>1.7049767499999999E-4</v>
      </c>
      <c r="T118" s="23">
        <v>1.7110876399999999E-4</v>
      </c>
      <c r="U118" s="23">
        <v>2.0081534999999998E-4</v>
      </c>
      <c r="V118" s="23">
        <v>2.0210926599999998E-4</v>
      </c>
      <c r="W118" s="23">
        <v>3.7955453999999995E-4</v>
      </c>
    </row>
    <row r="119" spans="1:23">
      <c r="A119" s="27" t="s">
        <v>123</v>
      </c>
      <c r="B119" s="27" t="s">
        <v>72</v>
      </c>
      <c r="C119" s="23">
        <v>0.17294540699999988</v>
      </c>
      <c r="D119" s="23">
        <v>0.56440453999999995</v>
      </c>
      <c r="E119" s="23">
        <v>0.468422693</v>
      </c>
      <c r="F119" s="23">
        <v>0.87941313399999999</v>
      </c>
      <c r="G119" s="23">
        <v>1.095951868</v>
      </c>
      <c r="H119" s="23">
        <v>1.5922523799999999</v>
      </c>
      <c r="I119" s="23">
        <v>1.3289344900000002</v>
      </c>
      <c r="J119" s="23">
        <v>1.99065706</v>
      </c>
      <c r="K119" s="23">
        <v>2.3266340799999998</v>
      </c>
      <c r="L119" s="23">
        <v>3.6823299999999999</v>
      </c>
      <c r="M119" s="23">
        <v>7.4573179999999883</v>
      </c>
      <c r="N119" s="23">
        <v>9.1373932999999994</v>
      </c>
      <c r="O119" s="23">
        <v>10.415451000000001</v>
      </c>
      <c r="P119" s="23">
        <v>12.086910700000001</v>
      </c>
      <c r="Q119" s="23">
        <v>13.669715299999899</v>
      </c>
      <c r="R119" s="23">
        <v>16.9187777</v>
      </c>
      <c r="S119" s="23">
        <v>15.92058029999999</v>
      </c>
      <c r="T119" s="23">
        <v>18.099111799999999</v>
      </c>
      <c r="U119" s="23">
        <v>18.643338</v>
      </c>
      <c r="V119" s="23">
        <v>19.665848500000003</v>
      </c>
      <c r="W119" s="23">
        <v>22.615754799999888</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19806.236613065721</v>
      </c>
      <c r="D124" s="23">
        <v>22075.833389518419</v>
      </c>
      <c r="E124" s="23">
        <v>24597.931037488241</v>
      </c>
      <c r="F124" s="23">
        <v>24495.268554671646</v>
      </c>
      <c r="G124" s="23">
        <v>26121.435659180537</v>
      </c>
      <c r="H124" s="23">
        <v>29145.570966345171</v>
      </c>
      <c r="I124" s="23">
        <v>31443.351155183154</v>
      </c>
      <c r="J124" s="23">
        <v>31387.281818970714</v>
      </c>
      <c r="K124" s="23">
        <v>33792.634825351917</v>
      </c>
      <c r="L124" s="23">
        <v>36138.215170187068</v>
      </c>
      <c r="M124" s="23">
        <v>37766.419886112824</v>
      </c>
      <c r="N124" s="23">
        <v>40004.570286065471</v>
      </c>
      <c r="O124" s="23">
        <v>38463.274623543359</v>
      </c>
      <c r="P124" s="23">
        <v>39796.527683141183</v>
      </c>
      <c r="Q124" s="23">
        <v>43088.430574602397</v>
      </c>
      <c r="R124" s="23">
        <v>45055.843588588621</v>
      </c>
      <c r="S124" s="23">
        <v>43940.287748327377</v>
      </c>
      <c r="T124" s="23">
        <v>46671.944573509514</v>
      </c>
      <c r="U124" s="23">
        <v>49638.405706066114</v>
      </c>
      <c r="V124" s="23">
        <v>51514.87709494467</v>
      </c>
      <c r="W124" s="23">
        <v>53855.694706583359</v>
      </c>
    </row>
    <row r="125" spans="1:23">
      <c r="A125" s="27" t="s">
        <v>36</v>
      </c>
      <c r="B125" s="27" t="s">
        <v>73</v>
      </c>
      <c r="C125" s="23">
        <v>247.8193059535011</v>
      </c>
      <c r="D125" s="23">
        <v>292.21610851489305</v>
      </c>
      <c r="E125" s="23">
        <v>337.01856720728375</v>
      </c>
      <c r="F125" s="23">
        <v>383.52757117649526</v>
      </c>
      <c r="G125" s="23">
        <v>439.44057560360932</v>
      </c>
      <c r="H125" s="23">
        <v>507.26793278903125</v>
      </c>
      <c r="I125" s="23">
        <v>566.89945588121736</v>
      </c>
      <c r="J125" s="23">
        <v>550.72319883181433</v>
      </c>
      <c r="K125" s="23">
        <v>660.59808094375649</v>
      </c>
      <c r="L125" s="23">
        <v>756.90628978998791</v>
      </c>
      <c r="M125" s="23">
        <v>903.63787937960456</v>
      </c>
      <c r="N125" s="23">
        <v>1022.2201231219786</v>
      </c>
      <c r="O125" s="23">
        <v>1108.5823299265267</v>
      </c>
      <c r="P125" s="23">
        <v>1178.054583655211</v>
      </c>
      <c r="Q125" s="23">
        <v>1238.6915078978243</v>
      </c>
      <c r="R125" s="23">
        <v>1292.3624076694548</v>
      </c>
      <c r="S125" s="23">
        <v>1213.8100697374102</v>
      </c>
      <c r="T125" s="23">
        <v>1345.9258528393918</v>
      </c>
      <c r="U125" s="23">
        <v>1381.0283071923864</v>
      </c>
      <c r="V125" s="23">
        <v>1419.2538629045905</v>
      </c>
      <c r="W125" s="23">
        <v>1451.8232068351049</v>
      </c>
    </row>
    <row r="126" spans="1:23">
      <c r="A126" s="27" t="s">
        <v>36</v>
      </c>
      <c r="B126" s="27" t="s">
        <v>74</v>
      </c>
      <c r="C126" s="23">
        <v>247.80125992003249</v>
      </c>
      <c r="D126" s="23">
        <v>292.33645415198032</v>
      </c>
      <c r="E126" s="23">
        <v>337.01877813717584</v>
      </c>
      <c r="F126" s="23">
        <v>383.84497496906948</v>
      </c>
      <c r="G126" s="23">
        <v>439.88145792239879</v>
      </c>
      <c r="H126" s="23">
        <v>507.04929491196026</v>
      </c>
      <c r="I126" s="23">
        <v>566.7005147515365</v>
      </c>
      <c r="J126" s="23">
        <v>550.88107924829444</v>
      </c>
      <c r="K126" s="23">
        <v>660.44874983319664</v>
      </c>
      <c r="L126" s="23">
        <v>754.80953522907259</v>
      </c>
      <c r="M126" s="23">
        <v>902.32356633926884</v>
      </c>
      <c r="N126" s="23">
        <v>1021.5283585808374</v>
      </c>
      <c r="O126" s="23">
        <v>1106.8945016450957</v>
      </c>
      <c r="P126" s="23">
        <v>1175.161408143777</v>
      </c>
      <c r="Q126" s="23">
        <v>1238.0402182583555</v>
      </c>
      <c r="R126" s="23">
        <v>1292.8986420192844</v>
      </c>
      <c r="S126" s="23">
        <v>1212.1652278086751</v>
      </c>
      <c r="T126" s="23">
        <v>1344.6354956821172</v>
      </c>
      <c r="U126" s="23">
        <v>1376.7537217172073</v>
      </c>
      <c r="V126" s="23">
        <v>1416.5772757901257</v>
      </c>
      <c r="W126" s="23">
        <v>1450.273536621643</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5673.3702802901917</v>
      </c>
      <c r="D129" s="23">
        <v>6412.8926803265222</v>
      </c>
      <c r="E129" s="23">
        <v>6878.7594630744607</v>
      </c>
      <c r="F129" s="23">
        <v>6856.1855623301044</v>
      </c>
      <c r="G129" s="23">
        <v>7147.0409965138406</v>
      </c>
      <c r="H129" s="23">
        <v>8117.8475296889401</v>
      </c>
      <c r="I129" s="23">
        <v>8486.9164116403845</v>
      </c>
      <c r="J129" s="23">
        <v>8465.0737981697439</v>
      </c>
      <c r="K129" s="23">
        <v>8806.4977910798498</v>
      </c>
      <c r="L129" s="23">
        <v>9589.46958948274</v>
      </c>
      <c r="M129" s="23">
        <v>10407.738843976205</v>
      </c>
      <c r="N129" s="23">
        <v>10917.321413691603</v>
      </c>
      <c r="O129" s="23">
        <v>10646.708647931453</v>
      </c>
      <c r="P129" s="23">
        <v>10920.388279970379</v>
      </c>
      <c r="Q129" s="23">
        <v>12130.540679473186</v>
      </c>
      <c r="R129" s="23">
        <v>12541.61295497478</v>
      </c>
      <c r="S129" s="23">
        <v>12451.462623086392</v>
      </c>
      <c r="T129" s="23">
        <v>12772.528203680709</v>
      </c>
      <c r="U129" s="23">
        <v>13777.200070385868</v>
      </c>
      <c r="V129" s="23">
        <v>14863.43555087451</v>
      </c>
      <c r="W129" s="23">
        <v>15368.111061093539</v>
      </c>
    </row>
    <row r="130" spans="1:23">
      <c r="A130" s="27" t="s">
        <v>119</v>
      </c>
      <c r="B130" s="27" t="s">
        <v>73</v>
      </c>
      <c r="C130" s="23">
        <v>92.988039899609106</v>
      </c>
      <c r="D130" s="23">
        <v>105.20601076254</v>
      </c>
      <c r="E130" s="23">
        <v>120.38619711386799</v>
      </c>
      <c r="F130" s="23">
        <v>140.01364426115401</v>
      </c>
      <c r="G130" s="23">
        <v>164.170734954642</v>
      </c>
      <c r="H130" s="23">
        <v>191.66774838359001</v>
      </c>
      <c r="I130" s="23">
        <v>212.137576097736</v>
      </c>
      <c r="J130" s="23">
        <v>202.385198162785</v>
      </c>
      <c r="K130" s="23">
        <v>238.23907736048801</v>
      </c>
      <c r="L130" s="23">
        <v>269.553326730609</v>
      </c>
      <c r="M130" s="23">
        <v>316.62606855982301</v>
      </c>
      <c r="N130" s="23">
        <v>352.99662023752501</v>
      </c>
      <c r="O130" s="23">
        <v>376.72317178057102</v>
      </c>
      <c r="P130" s="23">
        <v>398.10226294277999</v>
      </c>
      <c r="Q130" s="23">
        <v>416.34509107238603</v>
      </c>
      <c r="R130" s="23">
        <v>434.63611905910801</v>
      </c>
      <c r="S130" s="23">
        <v>406.62898477235399</v>
      </c>
      <c r="T130" s="23">
        <v>444.81591109424102</v>
      </c>
      <c r="U130" s="23">
        <v>455.85755066687602</v>
      </c>
      <c r="V130" s="23">
        <v>466.58477711317101</v>
      </c>
      <c r="W130" s="23">
        <v>477.69001614788698</v>
      </c>
    </row>
    <row r="131" spans="1:23">
      <c r="A131" s="27" t="s">
        <v>119</v>
      </c>
      <c r="B131" s="27" t="s">
        <v>74</v>
      </c>
      <c r="C131" s="23">
        <v>92.992933336111903</v>
      </c>
      <c r="D131" s="23">
        <v>105.22173727799</v>
      </c>
      <c r="E131" s="23">
        <v>120.408787423614</v>
      </c>
      <c r="F131" s="23">
        <v>140.18538132772801</v>
      </c>
      <c r="G131" s="23">
        <v>164.322465879303</v>
      </c>
      <c r="H131" s="23">
        <v>191.44494326743799</v>
      </c>
      <c r="I131" s="23">
        <v>212.08346098278699</v>
      </c>
      <c r="J131" s="23">
        <v>202.63093949226399</v>
      </c>
      <c r="K131" s="23">
        <v>238.233761810224</v>
      </c>
      <c r="L131" s="23">
        <v>268.56262662933102</v>
      </c>
      <c r="M131" s="23">
        <v>316.28723678898803</v>
      </c>
      <c r="N131" s="23">
        <v>352.87128932042498</v>
      </c>
      <c r="O131" s="23">
        <v>375.65124672184203</v>
      </c>
      <c r="P131" s="23">
        <v>397.16379687352998</v>
      </c>
      <c r="Q131" s="23">
        <v>415.80242951660102</v>
      </c>
      <c r="R131" s="23">
        <v>434.66185557758803</v>
      </c>
      <c r="S131" s="23">
        <v>406.215611245172</v>
      </c>
      <c r="T131" s="23">
        <v>444.29518344487502</v>
      </c>
      <c r="U131" s="23">
        <v>454.3227822147</v>
      </c>
      <c r="V131" s="23">
        <v>465.73107569569999</v>
      </c>
      <c r="W131" s="23">
        <v>477.20674230709102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6191.6311731472142</v>
      </c>
      <c r="D134" s="23">
        <v>6950.4968696580545</v>
      </c>
      <c r="E134" s="23">
        <v>7496.9969104361799</v>
      </c>
      <c r="F134" s="23">
        <v>7477.3729262939505</v>
      </c>
      <c r="G134" s="23">
        <v>8009.6546705601904</v>
      </c>
      <c r="H134" s="23">
        <v>8825.3219262112689</v>
      </c>
      <c r="I134" s="23">
        <v>9335.8640280973505</v>
      </c>
      <c r="J134" s="23">
        <v>8917.4125180638803</v>
      </c>
      <c r="K134" s="23">
        <v>9921.0820115827701</v>
      </c>
      <c r="L134" s="23">
        <v>10593.0797456367</v>
      </c>
      <c r="M134" s="23">
        <v>11430.45272779896</v>
      </c>
      <c r="N134" s="23">
        <v>11909.1828901467</v>
      </c>
      <c r="O134" s="23">
        <v>11788.78445270418</v>
      </c>
      <c r="P134" s="23">
        <v>12528.1936216453</v>
      </c>
      <c r="Q134" s="23">
        <v>13627.169346747551</v>
      </c>
      <c r="R134" s="23">
        <v>14173.03659299159</v>
      </c>
      <c r="S134" s="23">
        <v>13300.385846104091</v>
      </c>
      <c r="T134" s="23">
        <v>14603.499711757011</v>
      </c>
      <c r="U134" s="23">
        <v>15383.71554658049</v>
      </c>
      <c r="V134" s="23">
        <v>16303.87403319897</v>
      </c>
      <c r="W134" s="23">
        <v>16628.10761608871</v>
      </c>
    </row>
    <row r="135" spans="1:23">
      <c r="A135" s="27" t="s">
        <v>120</v>
      </c>
      <c r="B135" s="27" t="s">
        <v>73</v>
      </c>
      <c r="C135" s="23">
        <v>47.165483141737901</v>
      </c>
      <c r="D135" s="23">
        <v>52.857142295466801</v>
      </c>
      <c r="E135" s="23">
        <v>61.586593785634498</v>
      </c>
      <c r="F135" s="23">
        <v>73.001664272251304</v>
      </c>
      <c r="G135" s="23">
        <v>85.391268673262402</v>
      </c>
      <c r="H135" s="23">
        <v>99.9046572689453</v>
      </c>
      <c r="I135" s="23">
        <v>111.977703184155</v>
      </c>
      <c r="J135" s="23">
        <v>108.837907069731</v>
      </c>
      <c r="K135" s="23">
        <v>129.36745434672099</v>
      </c>
      <c r="L135" s="23">
        <v>153.32851194625701</v>
      </c>
      <c r="M135" s="23">
        <v>190.119185118595</v>
      </c>
      <c r="N135" s="23">
        <v>222.11748211136501</v>
      </c>
      <c r="O135" s="23">
        <v>246.48172467285499</v>
      </c>
      <c r="P135" s="23">
        <v>267.18728676247702</v>
      </c>
      <c r="Q135" s="23">
        <v>285.661723339221</v>
      </c>
      <c r="R135" s="23">
        <v>301.04952732417598</v>
      </c>
      <c r="S135" s="23">
        <v>286.09327580497398</v>
      </c>
      <c r="T135" s="23">
        <v>322.15756085863899</v>
      </c>
      <c r="U135" s="23">
        <v>335.97332998666099</v>
      </c>
      <c r="V135" s="23">
        <v>346.92329669569102</v>
      </c>
      <c r="W135" s="23">
        <v>359.10951991892898</v>
      </c>
    </row>
    <row r="136" spans="1:23">
      <c r="A136" s="27" t="s">
        <v>120</v>
      </c>
      <c r="B136" s="27" t="s">
        <v>74</v>
      </c>
      <c r="C136" s="23">
        <v>47.181310418801097</v>
      </c>
      <c r="D136" s="23">
        <v>52.8689813922635</v>
      </c>
      <c r="E136" s="23">
        <v>61.545699307666702</v>
      </c>
      <c r="F136" s="23">
        <v>73.009944010406002</v>
      </c>
      <c r="G136" s="23">
        <v>85.460977616622202</v>
      </c>
      <c r="H136" s="23">
        <v>99.8716397750174</v>
      </c>
      <c r="I136" s="23">
        <v>111.99214881893801</v>
      </c>
      <c r="J136" s="23">
        <v>108.866327728049</v>
      </c>
      <c r="K136" s="23">
        <v>129.34894359226601</v>
      </c>
      <c r="L136" s="23">
        <v>153.049580970802</v>
      </c>
      <c r="M136" s="23">
        <v>189.76944623505</v>
      </c>
      <c r="N136" s="23">
        <v>221.85842001363801</v>
      </c>
      <c r="O136" s="23">
        <v>246.02529015819101</v>
      </c>
      <c r="P136" s="23">
        <v>266.50628945985</v>
      </c>
      <c r="Q136" s="23">
        <v>285.351793661665</v>
      </c>
      <c r="R136" s="23">
        <v>301.04785559651799</v>
      </c>
      <c r="S136" s="23">
        <v>285.83438181719202</v>
      </c>
      <c r="T136" s="23">
        <v>321.97301697137402</v>
      </c>
      <c r="U136" s="23">
        <v>334.97518345031102</v>
      </c>
      <c r="V136" s="23">
        <v>346.27190023395599</v>
      </c>
      <c r="W136" s="23">
        <v>358.78068608185998</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4717.7407421976986</v>
      </c>
      <c r="D139" s="23">
        <v>5389.6612774561763</v>
      </c>
      <c r="E139" s="23">
        <v>6621.4762071418645</v>
      </c>
      <c r="F139" s="23">
        <v>6691.2049462054893</v>
      </c>
      <c r="G139" s="23">
        <v>7422.0690490935394</v>
      </c>
      <c r="H139" s="23">
        <v>8509.162060036997</v>
      </c>
      <c r="I139" s="23">
        <v>9599.0492153847663</v>
      </c>
      <c r="J139" s="23">
        <v>9982.8764421642663</v>
      </c>
      <c r="K139" s="23">
        <v>10738.001147914028</v>
      </c>
      <c r="L139" s="23">
        <v>11462.608545833347</v>
      </c>
      <c r="M139" s="23">
        <v>11436.906869403907</v>
      </c>
      <c r="N139" s="23">
        <v>12445.923983310215</v>
      </c>
      <c r="O139" s="23">
        <v>11490.323228496185</v>
      </c>
      <c r="P139" s="23">
        <v>11742.047296235551</v>
      </c>
      <c r="Q139" s="23">
        <v>12540.697617983398</v>
      </c>
      <c r="R139" s="23">
        <v>13233.227370051543</v>
      </c>
      <c r="S139" s="23">
        <v>13060.581678244809</v>
      </c>
      <c r="T139" s="23">
        <v>13883.319858389999</v>
      </c>
      <c r="U139" s="23">
        <v>14811.021500855913</v>
      </c>
      <c r="V139" s="23">
        <v>14753.016147683489</v>
      </c>
      <c r="W139" s="23">
        <v>16001.503276887121</v>
      </c>
    </row>
    <row r="140" spans="1:23">
      <c r="A140" s="27" t="s">
        <v>121</v>
      </c>
      <c r="B140" s="27" t="s">
        <v>73</v>
      </c>
      <c r="C140" s="23">
        <v>53.308897972223797</v>
      </c>
      <c r="D140" s="23">
        <v>64.682695707791495</v>
      </c>
      <c r="E140" s="23">
        <v>75.716245844259504</v>
      </c>
      <c r="F140" s="23">
        <v>87.717340154480695</v>
      </c>
      <c r="G140" s="23">
        <v>103.321404889264</v>
      </c>
      <c r="H140" s="23">
        <v>123.42685233584599</v>
      </c>
      <c r="I140" s="23">
        <v>144.28038821708901</v>
      </c>
      <c r="J140" s="23">
        <v>146.381563891464</v>
      </c>
      <c r="K140" s="23">
        <v>184.51697917242601</v>
      </c>
      <c r="L140" s="23">
        <v>216.11624199440999</v>
      </c>
      <c r="M140" s="23">
        <v>262.08836175531002</v>
      </c>
      <c r="N140" s="23">
        <v>300.69890176196998</v>
      </c>
      <c r="O140" s="23">
        <v>331.64708875598501</v>
      </c>
      <c r="P140" s="23">
        <v>355.17204080062101</v>
      </c>
      <c r="Q140" s="23">
        <v>374.69479685548703</v>
      </c>
      <c r="R140" s="23">
        <v>392.242595713946</v>
      </c>
      <c r="S140" s="23">
        <v>369.48058447677698</v>
      </c>
      <c r="T140" s="23">
        <v>411.61265508702297</v>
      </c>
      <c r="U140" s="23">
        <v>421.106556685275</v>
      </c>
      <c r="V140" s="23">
        <v>434.54141810591398</v>
      </c>
      <c r="W140" s="23">
        <v>442.138014188726</v>
      </c>
    </row>
    <row r="141" spans="1:23">
      <c r="A141" s="27" t="s">
        <v>121</v>
      </c>
      <c r="B141" s="27" t="s">
        <v>74</v>
      </c>
      <c r="C141" s="23">
        <v>53.265195235434398</v>
      </c>
      <c r="D141" s="23">
        <v>64.709681334543603</v>
      </c>
      <c r="E141" s="23">
        <v>75.717392813447603</v>
      </c>
      <c r="F141" s="23">
        <v>87.792621506413695</v>
      </c>
      <c r="G141" s="23">
        <v>103.48465920287801</v>
      </c>
      <c r="H141" s="23">
        <v>123.42021205140399</v>
      </c>
      <c r="I141" s="23">
        <v>144.196365012732</v>
      </c>
      <c r="J141" s="23">
        <v>146.26582141686799</v>
      </c>
      <c r="K141" s="23">
        <v>184.42113318301401</v>
      </c>
      <c r="L141" s="23">
        <v>215.574140862142</v>
      </c>
      <c r="M141" s="23">
        <v>261.706663666049</v>
      </c>
      <c r="N141" s="23">
        <v>300.44791261886598</v>
      </c>
      <c r="O141" s="23">
        <v>331.67620012897902</v>
      </c>
      <c r="P141" s="23">
        <v>353.94353942959299</v>
      </c>
      <c r="Q141" s="23">
        <v>375.06745665353901</v>
      </c>
      <c r="R141" s="23">
        <v>392.78582298905201</v>
      </c>
      <c r="S141" s="23">
        <v>368.67572651811901</v>
      </c>
      <c r="T141" s="23">
        <v>411.15316042072101</v>
      </c>
      <c r="U141" s="23">
        <v>419.802175199906</v>
      </c>
      <c r="V141" s="23">
        <v>433.70023458459599</v>
      </c>
      <c r="W141" s="23">
        <v>441.55893041366397</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2943.5780808911531</v>
      </c>
      <c r="D144" s="23">
        <v>3030.2407075548972</v>
      </c>
      <c r="E144" s="23">
        <v>3278.0574506600528</v>
      </c>
      <c r="F144" s="23">
        <v>3158.1928626155436</v>
      </c>
      <c r="G144" s="23">
        <v>3221.3756332816051</v>
      </c>
      <c r="H144" s="23">
        <v>3341.2821838746595</v>
      </c>
      <c r="I144" s="23">
        <v>3648.6839461499831</v>
      </c>
      <c r="J144" s="23">
        <v>3617.9663899474085</v>
      </c>
      <c r="K144" s="23">
        <v>3901.0863697156196</v>
      </c>
      <c r="L144" s="23">
        <v>4037.5849375928929</v>
      </c>
      <c r="M144" s="23">
        <v>4032.8399182747353</v>
      </c>
      <c r="N144" s="23">
        <v>4238.1327137924764</v>
      </c>
      <c r="O144" s="23">
        <v>4063.5642622428823</v>
      </c>
      <c r="P144" s="23">
        <v>4119.0070278978474</v>
      </c>
      <c r="Q144" s="23">
        <v>4265.6201246374567</v>
      </c>
      <c r="R144" s="23">
        <v>4562.9675714523737</v>
      </c>
      <c r="S144" s="23">
        <v>4527.024776941068</v>
      </c>
      <c r="T144" s="23">
        <v>4777.7216039926725</v>
      </c>
      <c r="U144" s="23">
        <v>4982.0431537790528</v>
      </c>
      <c r="V144" s="23">
        <v>4915.6676844051672</v>
      </c>
      <c r="W144" s="23">
        <v>5140.4477982599265</v>
      </c>
    </row>
    <row r="145" spans="1:23">
      <c r="A145" s="27" t="s">
        <v>122</v>
      </c>
      <c r="B145" s="27" t="s">
        <v>73</v>
      </c>
      <c r="C145" s="23">
        <v>46.766050751942799</v>
      </c>
      <c r="D145" s="23">
        <v>60.667429974012997</v>
      </c>
      <c r="E145" s="23">
        <v>69.159898126753305</v>
      </c>
      <c r="F145" s="23">
        <v>70.486666908946503</v>
      </c>
      <c r="G145" s="23">
        <v>72.299527242154497</v>
      </c>
      <c r="H145" s="23">
        <v>75.615365140577694</v>
      </c>
      <c r="I145" s="23">
        <v>79.366591666200904</v>
      </c>
      <c r="J145" s="23">
        <v>74.467652102832901</v>
      </c>
      <c r="K145" s="23">
        <v>86.144908955111703</v>
      </c>
      <c r="L145" s="23">
        <v>93.365470800602097</v>
      </c>
      <c r="M145" s="23">
        <v>106.627753757474</v>
      </c>
      <c r="N145" s="23">
        <v>115.882200629086</v>
      </c>
      <c r="O145" s="23">
        <v>121.221258254742</v>
      </c>
      <c r="P145" s="23">
        <v>124.251695993987</v>
      </c>
      <c r="Q145" s="23">
        <v>127.928358143745</v>
      </c>
      <c r="R145" s="23">
        <v>129.425122660862</v>
      </c>
      <c r="S145" s="23">
        <v>119.511447315994</v>
      </c>
      <c r="T145" s="23">
        <v>131.664698783342</v>
      </c>
      <c r="U145" s="23">
        <v>132.42054082989699</v>
      </c>
      <c r="V145" s="23">
        <v>134.71140377814999</v>
      </c>
      <c r="W145" s="23">
        <v>136.15461095992001</v>
      </c>
    </row>
    <row r="146" spans="1:23">
      <c r="A146" s="27" t="s">
        <v>122</v>
      </c>
      <c r="B146" s="27" t="s">
        <v>74</v>
      </c>
      <c r="C146" s="23">
        <v>46.776673800755603</v>
      </c>
      <c r="D146" s="23">
        <v>60.728643827011801</v>
      </c>
      <c r="E146" s="23">
        <v>69.181913947419204</v>
      </c>
      <c r="F146" s="23">
        <v>70.539712572843897</v>
      </c>
      <c r="G146" s="23">
        <v>72.347600702845796</v>
      </c>
      <c r="H146" s="23">
        <v>75.694463295224196</v>
      </c>
      <c r="I146" s="23">
        <v>79.336097113587698</v>
      </c>
      <c r="J146" s="23">
        <v>74.490046968777804</v>
      </c>
      <c r="K146" s="23">
        <v>86.125937918263801</v>
      </c>
      <c r="L146" s="23">
        <v>93.129438953463406</v>
      </c>
      <c r="M146" s="23">
        <v>106.46149471984199</v>
      </c>
      <c r="N146" s="23">
        <v>115.790311629203</v>
      </c>
      <c r="O146" s="23">
        <v>121.067184297712</v>
      </c>
      <c r="P146" s="23">
        <v>124.269240786708</v>
      </c>
      <c r="Q146" s="23">
        <v>127.788419091622</v>
      </c>
      <c r="R146" s="23">
        <v>129.37775119592499</v>
      </c>
      <c r="S146" s="23">
        <v>119.394660269086</v>
      </c>
      <c r="T146" s="23">
        <v>131.55825469834201</v>
      </c>
      <c r="U146" s="23">
        <v>132.07407326960899</v>
      </c>
      <c r="V146" s="23">
        <v>134.44020119478699</v>
      </c>
      <c r="W146" s="23">
        <v>136.02254271281799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279.91633653946559</v>
      </c>
      <c r="D149" s="23">
        <v>292.54185452276511</v>
      </c>
      <c r="E149" s="23">
        <v>322.6410061756834</v>
      </c>
      <c r="F149" s="23">
        <v>312.31225722656069</v>
      </c>
      <c r="G149" s="23">
        <v>321.29530973136093</v>
      </c>
      <c r="H149" s="23">
        <v>351.95726653330507</v>
      </c>
      <c r="I149" s="23">
        <v>372.83755391067149</v>
      </c>
      <c r="J149" s="23">
        <v>403.95267062541501</v>
      </c>
      <c r="K149" s="23">
        <v>425.96750505964576</v>
      </c>
      <c r="L149" s="23">
        <v>455.47235164138976</v>
      </c>
      <c r="M149" s="23">
        <v>458.48152665901762</v>
      </c>
      <c r="N149" s="23">
        <v>494.0092851244807</v>
      </c>
      <c r="O149" s="23">
        <v>473.89403216865003</v>
      </c>
      <c r="P149" s="23">
        <v>486.89145739210687</v>
      </c>
      <c r="Q149" s="23">
        <v>524.40280576080363</v>
      </c>
      <c r="R149" s="23">
        <v>544.99909911832845</v>
      </c>
      <c r="S149" s="23">
        <v>600.83282395101651</v>
      </c>
      <c r="T149" s="23">
        <v>634.87519568912251</v>
      </c>
      <c r="U149" s="23">
        <v>684.42543446479021</v>
      </c>
      <c r="V149" s="23">
        <v>678.88367878252495</v>
      </c>
      <c r="W149" s="23">
        <v>717.52495425406096</v>
      </c>
    </row>
    <row r="150" spans="1:23">
      <c r="A150" s="27" t="s">
        <v>123</v>
      </c>
      <c r="B150" s="27" t="s">
        <v>73</v>
      </c>
      <c r="C150" s="23">
        <v>7.5908341879875003</v>
      </c>
      <c r="D150" s="23">
        <v>8.8028297750817401</v>
      </c>
      <c r="E150" s="23">
        <v>10.1696323367684</v>
      </c>
      <c r="F150" s="23">
        <v>12.308255579662699</v>
      </c>
      <c r="G150" s="23">
        <v>14.2576398442864</v>
      </c>
      <c r="H150" s="23">
        <v>16.653309660072299</v>
      </c>
      <c r="I150" s="23">
        <v>19.137196716036399</v>
      </c>
      <c r="J150" s="23">
        <v>18.650877605001501</v>
      </c>
      <c r="K150" s="23">
        <v>22.329661109009798</v>
      </c>
      <c r="L150" s="23">
        <v>24.542738318109802</v>
      </c>
      <c r="M150" s="23">
        <v>28.176510188402499</v>
      </c>
      <c r="N150" s="23">
        <v>30.524918382032599</v>
      </c>
      <c r="O150" s="23">
        <v>32.509086462373403</v>
      </c>
      <c r="P150" s="23">
        <v>33.341297155345899</v>
      </c>
      <c r="Q150" s="23">
        <v>34.061538486985299</v>
      </c>
      <c r="R150" s="23">
        <v>35.009042911362997</v>
      </c>
      <c r="S150" s="23">
        <v>32.0957773673113</v>
      </c>
      <c r="T150" s="23">
        <v>35.675027016146998</v>
      </c>
      <c r="U150" s="23">
        <v>35.670329023677702</v>
      </c>
      <c r="V150" s="23">
        <v>36.492967211664599</v>
      </c>
      <c r="W150" s="23">
        <v>36.731045619642799</v>
      </c>
    </row>
    <row r="151" spans="1:23">
      <c r="A151" s="27" t="s">
        <v>123</v>
      </c>
      <c r="B151" s="27" t="s">
        <v>74</v>
      </c>
      <c r="C151" s="23">
        <v>7.5851471289295</v>
      </c>
      <c r="D151" s="23">
        <v>8.8074103201713907</v>
      </c>
      <c r="E151" s="23">
        <v>10.1649846450283</v>
      </c>
      <c r="F151" s="23">
        <v>12.3173155516779</v>
      </c>
      <c r="G151" s="23">
        <v>14.2657545207498</v>
      </c>
      <c r="H151" s="23">
        <v>16.6180365228767</v>
      </c>
      <c r="I151" s="23">
        <v>19.092442823491801</v>
      </c>
      <c r="J151" s="23">
        <v>18.627943642335602</v>
      </c>
      <c r="K151" s="23">
        <v>22.3189733294288</v>
      </c>
      <c r="L151" s="23">
        <v>24.493747813334199</v>
      </c>
      <c r="M151" s="23">
        <v>28.098724929339799</v>
      </c>
      <c r="N151" s="23">
        <v>30.5604249987054</v>
      </c>
      <c r="O151" s="23">
        <v>32.474580338371702</v>
      </c>
      <c r="P151" s="23">
        <v>33.278541594096197</v>
      </c>
      <c r="Q151" s="23">
        <v>34.0301193349285</v>
      </c>
      <c r="R151" s="23">
        <v>35.025356660201403</v>
      </c>
      <c r="S151" s="23">
        <v>32.0448479591062</v>
      </c>
      <c r="T151" s="23">
        <v>35.655880146805202</v>
      </c>
      <c r="U151" s="23">
        <v>35.579507582681302</v>
      </c>
      <c r="V151" s="23">
        <v>36.433864081086497</v>
      </c>
      <c r="W151" s="23">
        <v>36.704635106209899</v>
      </c>
    </row>
    <row r="152" spans="1:23" collapsed="1"/>
    <row r="153" spans="1:23" collapsed="1"/>
    <row r="154" spans="1:23">
      <c r="A154" s="7" t="s">
        <v>93</v>
      </c>
    </row>
  </sheetData>
  <sheetProtection algorithmName="SHA-512" hashValue="YK9x7xmM+iW1jRPSGzH4qb6Wy6yphDWC9p8ak9OtyNxv8bPbMVoqMfU2mxaP2WBwNtJkUzw3AqSilb/a2+MyJA==" saltValue="fR0fGyoeoFU6pIl9Cequ/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15210.020654999995</v>
      </c>
      <c r="G6" s="23">
        <v>13704.136542689466</v>
      </c>
      <c r="H6" s="23">
        <v>13392.798760595228</v>
      </c>
      <c r="I6" s="23">
        <v>12901.598259157296</v>
      </c>
      <c r="J6" s="23">
        <v>12486.405613616696</v>
      </c>
      <c r="K6" s="23">
        <v>12484.581884703737</v>
      </c>
      <c r="L6" s="23">
        <v>12484.581884671867</v>
      </c>
      <c r="M6" s="23">
        <v>12484.581884694917</v>
      </c>
      <c r="N6" s="23">
        <v>10687.510744669038</v>
      </c>
      <c r="O6" s="23">
        <v>10687.510744944368</v>
      </c>
      <c r="P6" s="23">
        <v>10687.510744733336</v>
      </c>
      <c r="Q6" s="23">
        <v>7095.9999699999998</v>
      </c>
      <c r="R6" s="23">
        <v>6395.9999699999998</v>
      </c>
      <c r="S6" s="23">
        <v>5246</v>
      </c>
      <c r="T6" s="23">
        <v>5246</v>
      </c>
      <c r="U6" s="23">
        <v>5246</v>
      </c>
      <c r="V6" s="23">
        <v>5246</v>
      </c>
      <c r="W6" s="23">
        <v>5246</v>
      </c>
    </row>
    <row r="7" spans="1:29">
      <c r="A7" s="27" t="s">
        <v>36</v>
      </c>
      <c r="B7" s="27" t="s">
        <v>67</v>
      </c>
      <c r="C7" s="23">
        <v>4820</v>
      </c>
      <c r="D7" s="23">
        <v>4835</v>
      </c>
      <c r="E7" s="23">
        <v>4835</v>
      </c>
      <c r="F7" s="23">
        <v>4683.9503999999997</v>
      </c>
      <c r="G7" s="23">
        <v>4683.9503999999997</v>
      </c>
      <c r="H7" s="23">
        <v>4683.9503999999997</v>
      </c>
      <c r="I7" s="23">
        <v>4683.9503999999997</v>
      </c>
      <c r="J7" s="23">
        <v>4683.9503999999997</v>
      </c>
      <c r="K7" s="23">
        <v>4466.6631500000003</v>
      </c>
      <c r="L7" s="23">
        <v>4135</v>
      </c>
      <c r="M7" s="23">
        <v>3760</v>
      </c>
      <c r="N7" s="23">
        <v>3385</v>
      </c>
      <c r="O7" s="23">
        <v>3385</v>
      </c>
      <c r="P7" s="23">
        <v>3385</v>
      </c>
      <c r="Q7" s="23">
        <v>3385</v>
      </c>
      <c r="R7" s="23">
        <v>3385</v>
      </c>
      <c r="S7" s="23">
        <v>3385</v>
      </c>
      <c r="T7" s="23">
        <v>3385</v>
      </c>
      <c r="U7" s="23">
        <v>3385</v>
      </c>
      <c r="V7" s="23">
        <v>3385</v>
      </c>
      <c r="W7" s="23">
        <v>3385</v>
      </c>
    </row>
    <row r="8" spans="1:29">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9">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9">
      <c r="A10" s="27" t="s">
        <v>36</v>
      </c>
      <c r="B10" s="27" t="s">
        <v>62</v>
      </c>
      <c r="C10" s="23">
        <v>6741</v>
      </c>
      <c r="D10" s="23">
        <v>6741</v>
      </c>
      <c r="E10" s="23">
        <v>6741</v>
      </c>
      <c r="F10" s="23">
        <v>6546.8920925094999</v>
      </c>
      <c r="G10" s="23">
        <v>6546.8921025075297</v>
      </c>
      <c r="H10" s="23">
        <v>6546.8920925066595</v>
      </c>
      <c r="I10" s="23">
        <v>6546.892102505999</v>
      </c>
      <c r="J10" s="23">
        <v>6546.8920925054999</v>
      </c>
      <c r="K10" s="23">
        <v>5894.8924353572502</v>
      </c>
      <c r="L10" s="23">
        <v>5894.8924353536395</v>
      </c>
      <c r="M10" s="23">
        <v>5894.8924353517496</v>
      </c>
      <c r="N10" s="23">
        <v>5894.8921065041595</v>
      </c>
      <c r="O10" s="23">
        <v>5432.8921065038994</v>
      </c>
      <c r="P10" s="23">
        <v>5332.0009205037004</v>
      </c>
      <c r="Q10" s="23">
        <v>5202.0009205034603</v>
      </c>
      <c r="R10" s="23">
        <v>5202.0009205031702</v>
      </c>
      <c r="S10" s="23">
        <v>5202.0009205029301</v>
      </c>
      <c r="T10" s="23">
        <v>4762.0009205024999</v>
      </c>
      <c r="U10" s="23">
        <v>4762.0009205022398</v>
      </c>
      <c r="V10" s="23">
        <v>4762.0009205015403</v>
      </c>
      <c r="W10" s="23">
        <v>4762.0009205009601</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9260</v>
      </c>
      <c r="D12" s="23">
        <v>9346</v>
      </c>
      <c r="E12" s="23">
        <v>9487.6557690000009</v>
      </c>
      <c r="F12" s="23">
        <v>9629.311819999999</v>
      </c>
      <c r="G12" s="23">
        <v>10058.974332000002</v>
      </c>
      <c r="H12" s="23">
        <v>10607.859326</v>
      </c>
      <c r="I12" s="23">
        <v>11382.73848148616</v>
      </c>
      <c r="J12" s="23">
        <v>12661.0100015114</v>
      </c>
      <c r="K12" s="23">
        <v>13496.85392</v>
      </c>
      <c r="L12" s="23">
        <v>13526.181649999999</v>
      </c>
      <c r="M12" s="23">
        <v>13667.107469999999</v>
      </c>
      <c r="N12" s="23">
        <v>16450.948179999999</v>
      </c>
      <c r="O12" s="23">
        <v>16497.666730000001</v>
      </c>
      <c r="P12" s="23">
        <v>16915.31119</v>
      </c>
      <c r="Q12" s="23">
        <v>21589.388552736898</v>
      </c>
      <c r="R12" s="23">
        <v>23034.182054622514</v>
      </c>
      <c r="S12" s="23">
        <v>26972.23522309792</v>
      </c>
      <c r="T12" s="23">
        <v>26580.293853406554</v>
      </c>
      <c r="U12" s="23">
        <v>27162.049772344551</v>
      </c>
      <c r="V12" s="23">
        <v>27334.694672807458</v>
      </c>
      <c r="W12" s="23">
        <v>28687.381670263305</v>
      </c>
    </row>
    <row r="13" spans="1:29">
      <c r="A13" s="27" t="s">
        <v>36</v>
      </c>
      <c r="B13" s="27" t="s">
        <v>64</v>
      </c>
      <c r="C13" s="23">
        <v>6097</v>
      </c>
      <c r="D13" s="23">
        <v>6302</v>
      </c>
      <c r="E13" s="23">
        <v>6302</v>
      </c>
      <c r="F13" s="23">
        <v>6302</v>
      </c>
      <c r="G13" s="23">
        <v>6302</v>
      </c>
      <c r="H13" s="23">
        <v>6337.5075450000004</v>
      </c>
      <c r="I13" s="23">
        <v>6730.2738450000006</v>
      </c>
      <c r="J13" s="23">
        <v>6831.5001250000005</v>
      </c>
      <c r="K13" s="23">
        <v>6831.5001250000005</v>
      </c>
      <c r="L13" s="23">
        <v>6831.5001250000005</v>
      </c>
      <c r="M13" s="23">
        <v>7129.5492149999991</v>
      </c>
      <c r="N13" s="23">
        <v>9032.445635</v>
      </c>
      <c r="O13" s="23">
        <v>9713.3211350000001</v>
      </c>
      <c r="P13" s="23">
        <v>9713.3211549999996</v>
      </c>
      <c r="Q13" s="23">
        <v>11102.095816005069</v>
      </c>
      <c r="R13" s="23">
        <v>12401.614160966261</v>
      </c>
      <c r="S13" s="23">
        <v>15056.611679999998</v>
      </c>
      <c r="T13" s="23">
        <v>15437.20398</v>
      </c>
      <c r="U13" s="23">
        <v>15683.73738</v>
      </c>
      <c r="V13" s="23">
        <v>16942.507920483262</v>
      </c>
      <c r="W13" s="23">
        <v>17997.9060504839</v>
      </c>
    </row>
    <row r="14" spans="1:29">
      <c r="A14" s="27" t="s">
        <v>36</v>
      </c>
      <c r="B14" s="27" t="s">
        <v>32</v>
      </c>
      <c r="C14" s="23">
        <v>300</v>
      </c>
      <c r="D14" s="23">
        <v>300</v>
      </c>
      <c r="E14" s="23">
        <v>300</v>
      </c>
      <c r="F14" s="23">
        <v>300</v>
      </c>
      <c r="G14" s="23">
        <v>300</v>
      </c>
      <c r="H14" s="23">
        <v>300</v>
      </c>
      <c r="I14" s="23">
        <v>300</v>
      </c>
      <c r="J14" s="23">
        <v>300</v>
      </c>
      <c r="K14" s="23">
        <v>300</v>
      </c>
      <c r="L14" s="23">
        <v>376.78947575618002</v>
      </c>
      <c r="M14" s="23">
        <v>1026.66412576842</v>
      </c>
      <c r="N14" s="23">
        <v>1026.6641257692502</v>
      </c>
      <c r="O14" s="23">
        <v>1519.33473092691</v>
      </c>
      <c r="P14" s="23">
        <v>1494.3347310303002</v>
      </c>
      <c r="Q14" s="23">
        <v>2524.40362533907</v>
      </c>
      <c r="R14" s="23">
        <v>3967.6978676263998</v>
      </c>
      <c r="S14" s="23">
        <v>3967.6978677086499</v>
      </c>
      <c r="T14" s="23">
        <v>3967.6978677283996</v>
      </c>
      <c r="U14" s="23">
        <v>5443.5026400000006</v>
      </c>
      <c r="V14" s="23">
        <v>5443.5026400000006</v>
      </c>
      <c r="W14" s="23">
        <v>6244.10815</v>
      </c>
    </row>
    <row r="15" spans="1:29">
      <c r="A15" s="27" t="s">
        <v>36</v>
      </c>
      <c r="B15" s="27" t="s">
        <v>69</v>
      </c>
      <c r="C15" s="23">
        <v>810</v>
      </c>
      <c r="D15" s="23">
        <v>810</v>
      </c>
      <c r="E15" s="23">
        <v>810</v>
      </c>
      <c r="F15" s="23">
        <v>810</v>
      </c>
      <c r="G15" s="23">
        <v>2850</v>
      </c>
      <c r="H15" s="23">
        <v>2850</v>
      </c>
      <c r="I15" s="23">
        <v>2850</v>
      </c>
      <c r="J15" s="23">
        <v>2850</v>
      </c>
      <c r="K15" s="23">
        <v>2850</v>
      </c>
      <c r="L15" s="23">
        <v>2854.3241109999999</v>
      </c>
      <c r="M15" s="23">
        <v>2983.5625</v>
      </c>
      <c r="N15" s="23">
        <v>3350.1120599999999</v>
      </c>
      <c r="O15" s="23">
        <v>3350.1120599999999</v>
      </c>
      <c r="P15" s="23">
        <v>3366.40515</v>
      </c>
      <c r="Q15" s="23">
        <v>3493.95871210328</v>
      </c>
      <c r="R15" s="23">
        <v>4203.1466050869594</v>
      </c>
      <c r="S15" s="23">
        <v>5068.2189899999985</v>
      </c>
      <c r="T15" s="23">
        <v>5068.2189899999985</v>
      </c>
      <c r="U15" s="23">
        <v>5223.4756899999984</v>
      </c>
      <c r="V15" s="23">
        <v>5223.4756899999984</v>
      </c>
      <c r="W15" s="23">
        <v>5695.3588899999986</v>
      </c>
    </row>
    <row r="16" spans="1:29" s="26" customFormat="1">
      <c r="A16" s="27" t="s">
        <v>36</v>
      </c>
      <c r="B16" s="27" t="s">
        <v>52</v>
      </c>
      <c r="C16" s="23">
        <v>36.545000463724058</v>
      </c>
      <c r="D16" s="23">
        <v>54.909000635146931</v>
      </c>
      <c r="E16" s="23">
        <v>79.222001329064142</v>
      </c>
      <c r="F16" s="23">
        <v>111.71600082516652</v>
      </c>
      <c r="G16" s="23">
        <v>155.47500127553914</v>
      </c>
      <c r="H16" s="23">
        <v>212.94800400733931</v>
      </c>
      <c r="I16" s="23">
        <v>274.21200037002541</v>
      </c>
      <c r="J16" s="23">
        <v>348.48299837112398</v>
      </c>
      <c r="K16" s="23">
        <v>458.20500552654181</v>
      </c>
      <c r="L16" s="23">
        <v>557.37898790836175</v>
      </c>
      <c r="M16" s="23">
        <v>708.54700160026425</v>
      </c>
      <c r="N16" s="23">
        <v>823.44699454307477</v>
      </c>
      <c r="O16" s="23">
        <v>953.2920100688923</v>
      </c>
      <c r="P16" s="23">
        <v>1081.0300292968739</v>
      </c>
      <c r="Q16" s="23">
        <v>1214.078998565672</v>
      </c>
      <c r="R16" s="23">
        <v>1346.3650131225556</v>
      </c>
      <c r="S16" s="23">
        <v>1479.6769895553557</v>
      </c>
      <c r="T16" s="23">
        <v>1613.9160089492759</v>
      </c>
      <c r="U16" s="23">
        <v>1747.3690090179414</v>
      </c>
      <c r="V16" s="23">
        <v>1881.8849925994843</v>
      </c>
      <c r="W16" s="23">
        <v>2021.695004463194</v>
      </c>
      <c r="Y16" s="7"/>
      <c r="Z16" s="7"/>
      <c r="AA16" s="7"/>
      <c r="AB16" s="7"/>
      <c r="AC16" s="7"/>
    </row>
    <row r="17" spans="1:29" s="26" customFormat="1">
      <c r="A17" s="29" t="s">
        <v>118</v>
      </c>
      <c r="B17" s="29"/>
      <c r="C17" s="28">
        <v>57567.899993896484</v>
      </c>
      <c r="D17" s="28">
        <v>57398.899993896484</v>
      </c>
      <c r="E17" s="28">
        <v>55585.555762896489</v>
      </c>
      <c r="F17" s="28">
        <v>52308.074961405975</v>
      </c>
      <c r="G17" s="28">
        <v>51231.853371093472</v>
      </c>
      <c r="H17" s="28">
        <v>51504.90811799837</v>
      </c>
      <c r="I17" s="28">
        <v>52181.353082045942</v>
      </c>
      <c r="J17" s="28">
        <v>53145.658226530075</v>
      </c>
      <c r="K17" s="28">
        <v>53110.391508957473</v>
      </c>
      <c r="L17" s="28">
        <v>52808.056088921985</v>
      </c>
      <c r="M17" s="28">
        <v>52872.030998943148</v>
      </c>
      <c r="N17" s="28">
        <v>55386.696660069676</v>
      </c>
      <c r="O17" s="28">
        <v>55652.290710344751</v>
      </c>
      <c r="P17" s="28">
        <v>55969.044004133517</v>
      </c>
      <c r="Q17" s="28">
        <v>58310.385253141911</v>
      </c>
      <c r="R17" s="28">
        <v>59969.697099988429</v>
      </c>
      <c r="S17" s="28">
        <v>64797.747817497337</v>
      </c>
      <c r="T17" s="28">
        <v>64346.398747805535</v>
      </c>
      <c r="U17" s="28">
        <v>65031.688066743278</v>
      </c>
      <c r="V17" s="28">
        <v>66463.103507688749</v>
      </c>
      <c r="W17" s="28">
        <v>68871.188635144645</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7595.7473969999992</v>
      </c>
      <c r="G20" s="23">
        <v>6406.6257979942002</v>
      </c>
      <c r="H20" s="23">
        <v>6095.2880158981006</v>
      </c>
      <c r="I20" s="23">
        <v>5888.8948694406399</v>
      </c>
      <c r="J20" s="23">
        <v>5888.8948691240794</v>
      </c>
      <c r="K20" s="23">
        <v>5887.07114</v>
      </c>
      <c r="L20" s="23">
        <v>5887.07114</v>
      </c>
      <c r="M20" s="23">
        <v>5887.07114</v>
      </c>
      <c r="N20" s="23">
        <v>4090</v>
      </c>
      <c r="O20" s="23">
        <v>4090</v>
      </c>
      <c r="P20" s="23">
        <v>4090</v>
      </c>
      <c r="Q20" s="23">
        <v>1350</v>
      </c>
      <c r="R20" s="23">
        <v>1350</v>
      </c>
      <c r="S20" s="23">
        <v>1350</v>
      </c>
      <c r="T20" s="23">
        <v>1350</v>
      </c>
      <c r="U20" s="23">
        <v>1350</v>
      </c>
      <c r="V20" s="23">
        <v>1350</v>
      </c>
      <c r="W20" s="23">
        <v>1350</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1388</v>
      </c>
      <c r="S24" s="23">
        <v>1388</v>
      </c>
      <c r="T24" s="23">
        <v>1388</v>
      </c>
      <c r="U24" s="23">
        <v>1388</v>
      </c>
      <c r="V24" s="23">
        <v>1388</v>
      </c>
      <c r="W24" s="23">
        <v>1388</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3245.3709600000002</v>
      </c>
      <c r="O26" s="23">
        <v>3345.3709600000002</v>
      </c>
      <c r="P26" s="23">
        <v>3625.8599600000002</v>
      </c>
      <c r="Q26" s="23">
        <v>6417.1588000000002</v>
      </c>
      <c r="R26" s="23">
        <v>6405.1859000000004</v>
      </c>
      <c r="S26" s="23">
        <v>6580.1422000000002</v>
      </c>
      <c r="T26" s="23">
        <v>6378.1422000000002</v>
      </c>
      <c r="U26" s="23">
        <v>6636.6397000000006</v>
      </c>
      <c r="V26" s="23">
        <v>6275.6397000000006</v>
      </c>
      <c r="W26" s="23">
        <v>7340.4940999999999</v>
      </c>
      <c r="Y26" s="7"/>
      <c r="Z26" s="7"/>
      <c r="AA26" s="7"/>
      <c r="AB26" s="7"/>
      <c r="AC26" s="7"/>
    </row>
    <row r="27" spans="1:29" s="26" customFormat="1">
      <c r="A27" s="27" t="s">
        <v>119</v>
      </c>
      <c r="B27" s="27" t="s">
        <v>64</v>
      </c>
      <c r="C27" s="23">
        <v>2282</v>
      </c>
      <c r="D27" s="23">
        <v>2432</v>
      </c>
      <c r="E27" s="23">
        <v>2432</v>
      </c>
      <c r="F27" s="23">
        <v>2432</v>
      </c>
      <c r="G27" s="23">
        <v>2432</v>
      </c>
      <c r="H27" s="23">
        <v>2432</v>
      </c>
      <c r="I27" s="23">
        <v>2432</v>
      </c>
      <c r="J27" s="23">
        <v>2432</v>
      </c>
      <c r="K27" s="23">
        <v>2432</v>
      </c>
      <c r="L27" s="23">
        <v>2432</v>
      </c>
      <c r="M27" s="23">
        <v>2730.0490899999991</v>
      </c>
      <c r="N27" s="23">
        <v>4428.7741999999998</v>
      </c>
      <c r="O27" s="23">
        <v>5109.6496999999999</v>
      </c>
      <c r="P27" s="23">
        <v>5109.6496999999999</v>
      </c>
      <c r="Q27" s="23">
        <v>6251.8428652508701</v>
      </c>
      <c r="R27" s="23">
        <v>6251.84310096626</v>
      </c>
      <c r="S27" s="23">
        <v>8709.6496999999999</v>
      </c>
      <c r="T27" s="23">
        <v>8559.6496999999999</v>
      </c>
      <c r="U27" s="23">
        <v>8799.0977999999996</v>
      </c>
      <c r="V27" s="23">
        <v>8932.3613000000005</v>
      </c>
      <c r="W27" s="23">
        <v>9493.5244000000002</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0</v>
      </c>
      <c r="M28" s="23">
        <v>339.44690000000003</v>
      </c>
      <c r="N28" s="23">
        <v>339.44690000000003</v>
      </c>
      <c r="O28" s="23">
        <v>887.11699999999996</v>
      </c>
      <c r="P28" s="23">
        <v>887.11699999999996</v>
      </c>
      <c r="Q28" s="23">
        <v>1560.0510999999999</v>
      </c>
      <c r="R28" s="23">
        <v>1711.9668999999999</v>
      </c>
      <c r="S28" s="23">
        <v>1711.9668999999999</v>
      </c>
      <c r="T28" s="23">
        <v>1711.9668999999999</v>
      </c>
      <c r="U28" s="23">
        <v>2370.0315000000001</v>
      </c>
      <c r="V28" s="23">
        <v>2370.0315000000001</v>
      </c>
      <c r="W28" s="23">
        <v>2370.0315000000001</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2280.0001121032801</v>
      </c>
      <c r="R29" s="23">
        <v>2850.4834099999998</v>
      </c>
      <c r="S29" s="23">
        <v>3258.5409099999997</v>
      </c>
      <c r="T29" s="23">
        <v>3258.5409099999997</v>
      </c>
      <c r="U29" s="23">
        <v>3258.5409099999997</v>
      </c>
      <c r="V29" s="23">
        <v>3258.5409099999997</v>
      </c>
      <c r="W29" s="23">
        <v>3258.5409099999997</v>
      </c>
      <c r="Y29" s="7"/>
      <c r="Z29" s="7"/>
      <c r="AA29" s="7"/>
      <c r="AB29" s="7"/>
      <c r="AC29" s="7"/>
    </row>
    <row r="30" spans="1:29" s="26" customFormat="1">
      <c r="A30" s="27" t="s">
        <v>119</v>
      </c>
      <c r="B30" s="27" t="s">
        <v>52</v>
      </c>
      <c r="C30" s="23">
        <v>13.89700031280511</v>
      </c>
      <c r="D30" s="23">
        <v>19.697000503539961</v>
      </c>
      <c r="E30" s="23">
        <v>29.16200041770929</v>
      </c>
      <c r="F30" s="23">
        <v>42.001000881195012</v>
      </c>
      <c r="G30" s="23">
        <v>59.431001186370771</v>
      </c>
      <c r="H30" s="23">
        <v>81.633003234863267</v>
      </c>
      <c r="I30" s="23">
        <v>103.01900100707999</v>
      </c>
      <c r="J30" s="23">
        <v>129.60400009155271</v>
      </c>
      <c r="K30" s="23">
        <v>168.8320045471188</v>
      </c>
      <c r="L30" s="23">
        <v>203.168994903564</v>
      </c>
      <c r="M30" s="23">
        <v>255.2420005798339</v>
      </c>
      <c r="N30" s="23">
        <v>292.83900451660151</v>
      </c>
      <c r="O30" s="23">
        <v>337.19300842285151</v>
      </c>
      <c r="P30" s="23">
        <v>380.77901458740172</v>
      </c>
      <c r="Q30" s="23">
        <v>426.08399200439442</v>
      </c>
      <c r="R30" s="23">
        <v>469.969001770018</v>
      </c>
      <c r="S30" s="23">
        <v>513.22299194335801</v>
      </c>
      <c r="T30" s="23">
        <v>556.71101379394395</v>
      </c>
      <c r="U30" s="23">
        <v>599.30900573730401</v>
      </c>
      <c r="V30" s="23">
        <v>642.05900573730401</v>
      </c>
      <c r="W30" s="23">
        <v>686.95199584960903</v>
      </c>
      <c r="Y30" s="7"/>
      <c r="Z30" s="7"/>
      <c r="AA30" s="7"/>
      <c r="AB30" s="7"/>
      <c r="AC30" s="7"/>
    </row>
    <row r="31" spans="1:29" s="26" customFormat="1">
      <c r="A31" s="29" t="s">
        <v>118</v>
      </c>
      <c r="B31" s="29"/>
      <c r="C31" s="28">
        <v>19307</v>
      </c>
      <c r="D31" s="28">
        <v>18982</v>
      </c>
      <c r="E31" s="28">
        <v>17507</v>
      </c>
      <c r="F31" s="28">
        <v>16812.747396999999</v>
      </c>
      <c r="G31" s="28">
        <v>15623.6257979942</v>
      </c>
      <c r="H31" s="28">
        <v>15312.288015898101</v>
      </c>
      <c r="I31" s="28">
        <v>15105.894869440639</v>
      </c>
      <c r="J31" s="28">
        <v>15105.89486912408</v>
      </c>
      <c r="K31" s="28">
        <v>15104.07114</v>
      </c>
      <c r="L31" s="28">
        <v>15104.07114</v>
      </c>
      <c r="M31" s="28">
        <v>15402.120229999999</v>
      </c>
      <c r="N31" s="28">
        <v>16412.14516</v>
      </c>
      <c r="O31" s="28">
        <v>17193.020660000002</v>
      </c>
      <c r="P31" s="28">
        <v>17473.50966</v>
      </c>
      <c r="Q31" s="28">
        <v>18617.001665250871</v>
      </c>
      <c r="R31" s="28">
        <v>18605.02900096626</v>
      </c>
      <c r="S31" s="28">
        <v>21237.7919</v>
      </c>
      <c r="T31" s="28">
        <v>20885.7919</v>
      </c>
      <c r="U31" s="28">
        <v>21383.737499999999</v>
      </c>
      <c r="V31" s="28">
        <v>21156.001</v>
      </c>
      <c r="W31" s="28">
        <v>22782.018499999998</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7614.2732579999956</v>
      </c>
      <c r="G34" s="23">
        <v>7297.510744695267</v>
      </c>
      <c r="H34" s="23">
        <v>7297.5107446971269</v>
      </c>
      <c r="I34" s="23">
        <v>7012.7033897166557</v>
      </c>
      <c r="J34" s="23">
        <v>6597.5107444926171</v>
      </c>
      <c r="K34" s="23">
        <v>6597.5107447037362</v>
      </c>
      <c r="L34" s="23">
        <v>6597.5107446718666</v>
      </c>
      <c r="M34" s="23">
        <v>6597.5107446949169</v>
      </c>
      <c r="N34" s="23">
        <v>6597.5107446690372</v>
      </c>
      <c r="O34" s="23">
        <v>6597.5107449443667</v>
      </c>
      <c r="P34" s="23">
        <v>6597.5107447333367</v>
      </c>
      <c r="Q34" s="23">
        <v>5745.9999699999998</v>
      </c>
      <c r="R34" s="23">
        <v>5045.9999699999998</v>
      </c>
      <c r="S34" s="23">
        <v>3896</v>
      </c>
      <c r="T34" s="23">
        <v>3896</v>
      </c>
      <c r="U34" s="23">
        <v>3896</v>
      </c>
      <c r="V34" s="23">
        <v>3896</v>
      </c>
      <c r="W34" s="23">
        <v>3896</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1893.8911860000001</v>
      </c>
      <c r="G38" s="23">
        <v>1893.8911860000001</v>
      </c>
      <c r="H38" s="23">
        <v>1893.8911860000001</v>
      </c>
      <c r="I38" s="23">
        <v>1893.8911860000001</v>
      </c>
      <c r="J38" s="23">
        <v>1893.8911860000001</v>
      </c>
      <c r="K38" s="23">
        <v>1893.8911860000001</v>
      </c>
      <c r="L38" s="23">
        <v>1893.8911860000001</v>
      </c>
      <c r="M38" s="23">
        <v>1893.8911860000001</v>
      </c>
      <c r="N38" s="23">
        <v>1893.8911860000001</v>
      </c>
      <c r="O38" s="23">
        <v>1601.8911860000001</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677</v>
      </c>
      <c r="D40" s="23">
        <v>677</v>
      </c>
      <c r="E40" s="23">
        <v>677</v>
      </c>
      <c r="F40" s="23">
        <v>677</v>
      </c>
      <c r="G40" s="23">
        <v>965.27042000000006</v>
      </c>
      <c r="H40" s="23">
        <v>1376.99999</v>
      </c>
      <c r="I40" s="23">
        <v>2047.7234914861599</v>
      </c>
      <c r="J40" s="23">
        <v>3052.7935315114</v>
      </c>
      <c r="K40" s="23">
        <v>3687.8418200000001</v>
      </c>
      <c r="L40" s="23">
        <v>3687.8418200000001</v>
      </c>
      <c r="M40" s="23">
        <v>3687.8418200000001</v>
      </c>
      <c r="N40" s="23">
        <v>4184.0442199999998</v>
      </c>
      <c r="O40" s="23">
        <v>4184.0442199999998</v>
      </c>
      <c r="P40" s="23">
        <v>4184.0442199999998</v>
      </c>
      <c r="Q40" s="23">
        <v>5789.3032099999991</v>
      </c>
      <c r="R40" s="23">
        <v>6979.897192887629</v>
      </c>
      <c r="S40" s="23">
        <v>8718.7498099999993</v>
      </c>
      <c r="T40" s="23">
        <v>8718.7498099999993</v>
      </c>
      <c r="U40" s="23">
        <v>8718.7498099999993</v>
      </c>
      <c r="V40" s="23">
        <v>9351.9247299999988</v>
      </c>
      <c r="W40" s="23">
        <v>9639.7293299999983</v>
      </c>
    </row>
    <row r="41" spans="1:29" s="26" customFormat="1">
      <c r="A41" s="27" t="s">
        <v>120</v>
      </c>
      <c r="B41" s="27" t="s">
        <v>64</v>
      </c>
      <c r="C41" s="23">
        <v>2374</v>
      </c>
      <c r="D41" s="23">
        <v>2429</v>
      </c>
      <c r="E41" s="23">
        <v>2429</v>
      </c>
      <c r="F41" s="23">
        <v>2429</v>
      </c>
      <c r="G41" s="23">
        <v>2429</v>
      </c>
      <c r="H41" s="23">
        <v>2464.5075449999999</v>
      </c>
      <c r="I41" s="23">
        <v>2464.5075449999999</v>
      </c>
      <c r="J41" s="23">
        <v>2464.5075449999999</v>
      </c>
      <c r="K41" s="23">
        <v>2464.5075449999999</v>
      </c>
      <c r="L41" s="23">
        <v>2464.5075449999999</v>
      </c>
      <c r="M41" s="23">
        <v>2464.5075449999999</v>
      </c>
      <c r="N41" s="23">
        <v>2464.5075449999999</v>
      </c>
      <c r="O41" s="23">
        <v>2464.5075449999999</v>
      </c>
      <c r="P41" s="23">
        <v>2464.5075449999999</v>
      </c>
      <c r="Q41" s="23">
        <v>2711.0890407542001</v>
      </c>
      <c r="R41" s="23">
        <v>3353.3293199999998</v>
      </c>
      <c r="S41" s="23">
        <v>3347.6163799999999</v>
      </c>
      <c r="T41" s="23">
        <v>3347.6163799999999</v>
      </c>
      <c r="U41" s="23">
        <v>3347.6163799999999</v>
      </c>
      <c r="V41" s="23">
        <v>3347.6163799999999</v>
      </c>
      <c r="W41" s="23">
        <v>3347.6163799999999</v>
      </c>
    </row>
    <row r="42" spans="1:29"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20.00050515693</v>
      </c>
      <c r="P42" s="23">
        <v>20.000505157799999</v>
      </c>
      <c r="Q42" s="23">
        <v>377.13524999999998</v>
      </c>
      <c r="R42" s="23">
        <v>1121.952</v>
      </c>
      <c r="S42" s="23">
        <v>1121.952</v>
      </c>
      <c r="T42" s="23">
        <v>1121.952</v>
      </c>
      <c r="U42" s="23">
        <v>1121.952</v>
      </c>
      <c r="V42" s="23">
        <v>1121.952</v>
      </c>
      <c r="W42" s="23">
        <v>1121.952</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570.00079508696001</v>
      </c>
      <c r="S43" s="23">
        <v>934.13167999999905</v>
      </c>
      <c r="T43" s="23">
        <v>934.13167999999905</v>
      </c>
      <c r="U43" s="23">
        <v>934.13167999999905</v>
      </c>
      <c r="V43" s="23">
        <v>934.13167999999905</v>
      </c>
      <c r="W43" s="23">
        <v>934.13167999999905</v>
      </c>
    </row>
    <row r="44" spans="1:29" s="26" customFormat="1">
      <c r="A44" s="27" t="s">
        <v>120</v>
      </c>
      <c r="B44" s="27" t="s">
        <v>52</v>
      </c>
      <c r="C44" s="23">
        <v>6.2830001711845354</v>
      </c>
      <c r="D44" s="23">
        <v>9.0379998683929408</v>
      </c>
      <c r="E44" s="23">
        <v>13.64800012111661</v>
      </c>
      <c r="F44" s="23">
        <v>20.04699945449828</v>
      </c>
      <c r="G44" s="23">
        <v>28.645998954772889</v>
      </c>
      <c r="H44" s="23">
        <v>39.91999959945673</v>
      </c>
      <c r="I44" s="23">
        <v>51.775998115539494</v>
      </c>
      <c r="J44" s="23">
        <v>66.049998283386103</v>
      </c>
      <c r="K44" s="23">
        <v>86.233997344970604</v>
      </c>
      <c r="L44" s="23">
        <v>109.4229984283446</v>
      </c>
      <c r="M44" s="23">
        <v>142.44900131225489</v>
      </c>
      <c r="N44" s="23">
        <v>168.90199279785128</v>
      </c>
      <c r="O44" s="23">
        <v>199.70200347900379</v>
      </c>
      <c r="P44" s="23">
        <v>230.44100189208928</v>
      </c>
      <c r="Q44" s="23">
        <v>262.57600021362282</v>
      </c>
      <c r="R44" s="23">
        <v>295.53199768066332</v>
      </c>
      <c r="S44" s="23">
        <v>329.47499847412041</v>
      </c>
      <c r="T44" s="23">
        <v>362.96698760986317</v>
      </c>
      <c r="U44" s="23">
        <v>395.85900115966712</v>
      </c>
      <c r="V44" s="23">
        <v>429.33000183105401</v>
      </c>
      <c r="W44" s="23">
        <v>463.78398895263598</v>
      </c>
    </row>
    <row r="45" spans="1:29" s="26" customFormat="1">
      <c r="A45" s="29" t="s">
        <v>118</v>
      </c>
      <c r="B45" s="29"/>
      <c r="C45" s="28">
        <v>14836</v>
      </c>
      <c r="D45" s="28">
        <v>14891</v>
      </c>
      <c r="E45" s="28">
        <v>14891</v>
      </c>
      <c r="F45" s="28">
        <v>14183.164443999996</v>
      </c>
      <c r="G45" s="28">
        <v>14154.672350695269</v>
      </c>
      <c r="H45" s="28">
        <v>14601.909465697128</v>
      </c>
      <c r="I45" s="28">
        <v>14987.825612202816</v>
      </c>
      <c r="J45" s="28">
        <v>15577.703007004016</v>
      </c>
      <c r="K45" s="28">
        <v>16212.751295703736</v>
      </c>
      <c r="L45" s="28">
        <v>16212.751295671867</v>
      </c>
      <c r="M45" s="28">
        <v>16212.751295694918</v>
      </c>
      <c r="N45" s="28">
        <v>16708.953695669035</v>
      </c>
      <c r="O45" s="28">
        <v>16416.953695944365</v>
      </c>
      <c r="P45" s="28">
        <v>16316.062509733336</v>
      </c>
      <c r="Q45" s="28">
        <v>17316.392220754198</v>
      </c>
      <c r="R45" s="28">
        <v>18064.226482887629</v>
      </c>
      <c r="S45" s="28">
        <v>18561.366190000001</v>
      </c>
      <c r="T45" s="28">
        <v>18561.366190000001</v>
      </c>
      <c r="U45" s="28">
        <v>18418.366190000001</v>
      </c>
      <c r="V45" s="28">
        <v>19051.541109999998</v>
      </c>
      <c r="W45" s="28">
        <v>19339.345709999998</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4683.9503999999997</v>
      </c>
      <c r="G49" s="23">
        <v>4683.9503999999997</v>
      </c>
      <c r="H49" s="23">
        <v>4683.9503999999997</v>
      </c>
      <c r="I49" s="23">
        <v>4683.9503999999997</v>
      </c>
      <c r="J49" s="23">
        <v>4683.9503999999997</v>
      </c>
      <c r="K49" s="23">
        <v>4466.6631500000003</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1900</v>
      </c>
      <c r="G52" s="23">
        <v>1900</v>
      </c>
      <c r="H52" s="23">
        <v>1900</v>
      </c>
      <c r="I52" s="23">
        <v>1900</v>
      </c>
      <c r="J52" s="23">
        <v>1900</v>
      </c>
      <c r="K52" s="23">
        <v>1900</v>
      </c>
      <c r="L52" s="23">
        <v>1900</v>
      </c>
      <c r="M52" s="23">
        <v>1900</v>
      </c>
      <c r="N52" s="23">
        <v>1900</v>
      </c>
      <c r="O52" s="23">
        <v>1730</v>
      </c>
      <c r="P52" s="23">
        <v>1730</v>
      </c>
      <c r="Q52" s="23">
        <v>1730</v>
      </c>
      <c r="R52" s="23">
        <v>1730</v>
      </c>
      <c r="S52" s="23">
        <v>1730</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3954.0460499999999</v>
      </c>
      <c r="K54" s="23">
        <v>4108.6863000000003</v>
      </c>
      <c r="L54" s="23">
        <v>4108.6863000000003</v>
      </c>
      <c r="M54" s="23">
        <v>4108.6863000000003</v>
      </c>
      <c r="N54" s="23">
        <v>4257.7345299999997</v>
      </c>
      <c r="O54" s="23">
        <v>4261.29745</v>
      </c>
      <c r="P54" s="23">
        <v>4261.29745</v>
      </c>
      <c r="Q54" s="23">
        <v>4518.0005996310001</v>
      </c>
      <c r="R54" s="23">
        <v>4642.5808699999989</v>
      </c>
      <c r="S54" s="23">
        <v>5909.9727999999996</v>
      </c>
      <c r="T54" s="23">
        <v>5530.9998999999998</v>
      </c>
      <c r="U54" s="23">
        <v>5531.00002595767</v>
      </c>
      <c r="V54" s="23">
        <v>5272.0000261340701</v>
      </c>
      <c r="W54" s="23">
        <v>5272.0280235822893</v>
      </c>
    </row>
    <row r="55" spans="1:23" s="26" customFormat="1">
      <c r="A55" s="27" t="s">
        <v>121</v>
      </c>
      <c r="B55" s="27" t="s">
        <v>64</v>
      </c>
      <c r="C55" s="23">
        <v>1088</v>
      </c>
      <c r="D55" s="23">
        <v>1088</v>
      </c>
      <c r="E55" s="23">
        <v>1088</v>
      </c>
      <c r="F55" s="23">
        <v>1088</v>
      </c>
      <c r="G55" s="23">
        <v>1088</v>
      </c>
      <c r="H55" s="23">
        <v>1088</v>
      </c>
      <c r="I55" s="23">
        <v>1480.7663</v>
      </c>
      <c r="J55" s="23">
        <v>1581.9925800000001</v>
      </c>
      <c r="K55" s="23">
        <v>1581.9925800000001</v>
      </c>
      <c r="L55" s="23">
        <v>1581.9925800000001</v>
      </c>
      <c r="M55" s="23">
        <v>1581.9925800000001</v>
      </c>
      <c r="N55" s="23">
        <v>1581.9925800000001</v>
      </c>
      <c r="O55" s="23">
        <v>1581.9925800000001</v>
      </c>
      <c r="P55" s="23">
        <v>1581.9925800000001</v>
      </c>
      <c r="Q55" s="23">
        <v>1581.9925800000001</v>
      </c>
      <c r="R55" s="23">
        <v>1581.9925800000001</v>
      </c>
      <c r="S55" s="23">
        <v>1738.9209999999989</v>
      </c>
      <c r="T55" s="23">
        <v>2269.5133000000001</v>
      </c>
      <c r="U55" s="23">
        <v>2276.5986000000003</v>
      </c>
      <c r="V55" s="23">
        <v>3309.5297999999998</v>
      </c>
      <c r="W55" s="23">
        <v>3803.7648299999992</v>
      </c>
    </row>
    <row r="56" spans="1:23" s="26" customFormat="1">
      <c r="A56" s="27" t="s">
        <v>121</v>
      </c>
      <c r="B56" s="27" t="s">
        <v>32</v>
      </c>
      <c r="C56" s="23">
        <v>75</v>
      </c>
      <c r="D56" s="23">
        <v>75</v>
      </c>
      <c r="E56" s="23">
        <v>75</v>
      </c>
      <c r="F56" s="23">
        <v>75</v>
      </c>
      <c r="G56" s="23">
        <v>75</v>
      </c>
      <c r="H56" s="23">
        <v>75</v>
      </c>
      <c r="I56" s="23">
        <v>75</v>
      </c>
      <c r="J56" s="23">
        <v>75</v>
      </c>
      <c r="K56" s="23">
        <v>75</v>
      </c>
      <c r="L56" s="23">
        <v>75.000125756179997</v>
      </c>
      <c r="M56" s="23">
        <v>75.000125768420006</v>
      </c>
      <c r="N56" s="23">
        <v>75.000125769250005</v>
      </c>
      <c r="O56" s="23">
        <v>20.000125769979999</v>
      </c>
      <c r="P56" s="23">
        <v>20.0001258725</v>
      </c>
      <c r="Q56" s="23">
        <v>20.000175339070001</v>
      </c>
      <c r="R56" s="23">
        <v>20.000367626399999</v>
      </c>
      <c r="S56" s="23">
        <v>20.00036770865</v>
      </c>
      <c r="T56" s="23">
        <v>20.000367728400001</v>
      </c>
      <c r="U56" s="23">
        <v>547.10284000000001</v>
      </c>
      <c r="V56" s="23">
        <v>547.10284000000001</v>
      </c>
      <c r="W56" s="23">
        <v>762.09014999999999</v>
      </c>
    </row>
    <row r="57" spans="1:23" s="26" customFormat="1">
      <c r="A57" s="27" t="s">
        <v>121</v>
      </c>
      <c r="B57" s="27" t="s">
        <v>69</v>
      </c>
      <c r="C57" s="23">
        <v>0</v>
      </c>
      <c r="D57" s="23">
        <v>0</v>
      </c>
      <c r="E57" s="23">
        <v>0</v>
      </c>
      <c r="F57" s="23">
        <v>0</v>
      </c>
      <c r="G57" s="23">
        <v>0</v>
      </c>
      <c r="H57" s="23">
        <v>0</v>
      </c>
      <c r="I57" s="23">
        <v>0</v>
      </c>
      <c r="J57" s="23">
        <v>0</v>
      </c>
      <c r="K57" s="23">
        <v>0</v>
      </c>
      <c r="L57" s="23">
        <v>4.3241110000000003</v>
      </c>
      <c r="M57" s="23">
        <v>133.5625</v>
      </c>
      <c r="N57" s="23">
        <v>500.11205999999999</v>
      </c>
      <c r="O57" s="23">
        <v>500.11205999999999</v>
      </c>
      <c r="P57" s="23">
        <v>516.40515000000005</v>
      </c>
      <c r="Q57" s="23">
        <v>643.95860000000005</v>
      </c>
      <c r="R57" s="23">
        <v>782.66240000000005</v>
      </c>
      <c r="S57" s="23">
        <v>875.54639999999995</v>
      </c>
      <c r="T57" s="23">
        <v>875.54639999999995</v>
      </c>
      <c r="U57" s="23">
        <v>1030.8031000000001</v>
      </c>
      <c r="V57" s="23">
        <v>1030.8031000000001</v>
      </c>
      <c r="W57" s="23">
        <v>1502.6863000000001</v>
      </c>
    </row>
    <row r="58" spans="1:23" s="26" customFormat="1">
      <c r="A58" s="27" t="s">
        <v>121</v>
      </c>
      <c r="B58" s="27" t="s">
        <v>52</v>
      </c>
      <c r="C58" s="23">
        <v>7.9670000076293901</v>
      </c>
      <c r="D58" s="23">
        <v>12.184000015258771</v>
      </c>
      <c r="E58" s="23">
        <v>18.007000446319509</v>
      </c>
      <c r="F58" s="23">
        <v>25.892000198364229</v>
      </c>
      <c r="G58" s="23">
        <v>37.312001228332434</v>
      </c>
      <c r="H58" s="23">
        <v>52.961001873016329</v>
      </c>
      <c r="I58" s="23">
        <v>71.587000846862765</v>
      </c>
      <c r="J58" s="23">
        <v>94.074999809265094</v>
      </c>
      <c r="K58" s="23">
        <v>129.77300262451132</v>
      </c>
      <c r="L58" s="23">
        <v>159.42099571227931</v>
      </c>
      <c r="M58" s="23">
        <v>205.4859981536863</v>
      </c>
      <c r="N58" s="23">
        <v>243.57999420165987</v>
      </c>
      <c r="O58" s="23">
        <v>283.22999954223542</v>
      </c>
      <c r="P58" s="23">
        <v>321.6980094909668</v>
      </c>
      <c r="Q58" s="23">
        <v>361.63500976562409</v>
      </c>
      <c r="R58" s="23">
        <v>401.73001098632784</v>
      </c>
      <c r="S58" s="23">
        <v>443.3219985961905</v>
      </c>
      <c r="T58" s="23">
        <v>486.69901275634601</v>
      </c>
      <c r="U58" s="23">
        <v>530.82399749755803</v>
      </c>
      <c r="V58" s="23">
        <v>575.44198608398301</v>
      </c>
      <c r="W58" s="23">
        <v>621.93501281738202</v>
      </c>
    </row>
    <row r="59" spans="1:23" s="26" customFormat="1">
      <c r="A59" s="29" t="s">
        <v>118</v>
      </c>
      <c r="B59" s="29"/>
      <c r="C59" s="28">
        <v>14345</v>
      </c>
      <c r="D59" s="28">
        <v>14360</v>
      </c>
      <c r="E59" s="28">
        <v>14360</v>
      </c>
      <c r="F59" s="28">
        <v>13708.9504</v>
      </c>
      <c r="G59" s="28">
        <v>13708.9504</v>
      </c>
      <c r="H59" s="28">
        <v>13708.9504</v>
      </c>
      <c r="I59" s="28">
        <v>14101.716699999999</v>
      </c>
      <c r="J59" s="28">
        <v>14338.989029999999</v>
      </c>
      <c r="K59" s="28">
        <v>14276.342030000002</v>
      </c>
      <c r="L59" s="28">
        <v>13944.678880000001</v>
      </c>
      <c r="M59" s="28">
        <v>13569.678880000001</v>
      </c>
      <c r="N59" s="28">
        <v>13343.72711</v>
      </c>
      <c r="O59" s="28">
        <v>13177.29003</v>
      </c>
      <c r="P59" s="28">
        <v>13177.29003</v>
      </c>
      <c r="Q59" s="28">
        <v>13433.993179630999</v>
      </c>
      <c r="R59" s="28">
        <v>13558.573449999998</v>
      </c>
      <c r="S59" s="28">
        <v>14982.893799999998</v>
      </c>
      <c r="T59" s="28">
        <v>14694.513199999999</v>
      </c>
      <c r="U59" s="28">
        <v>14701.598625957671</v>
      </c>
      <c r="V59" s="28">
        <v>15475.52982613407</v>
      </c>
      <c r="W59" s="28">
        <v>15969.79285358229</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1314.999986</v>
      </c>
      <c r="G66" s="23">
        <v>1314.999996</v>
      </c>
      <c r="H66" s="23">
        <v>1314.999986</v>
      </c>
      <c r="I66" s="23">
        <v>1314.999996</v>
      </c>
      <c r="J66" s="23">
        <v>1314.999986</v>
      </c>
      <c r="K66" s="23">
        <v>663.00032885215001</v>
      </c>
      <c r="L66" s="23">
        <v>663.00032884889993</v>
      </c>
      <c r="M66" s="23">
        <v>663.00032884730001</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2797.0637000000002</v>
      </c>
      <c r="O68" s="23">
        <v>2603.0637000000002</v>
      </c>
      <c r="P68" s="23">
        <v>2603.0637000000002</v>
      </c>
      <c r="Q68" s="23">
        <v>2486.7246931058994</v>
      </c>
      <c r="R68" s="23">
        <v>2491.161079303999</v>
      </c>
      <c r="S68" s="23">
        <v>3110.8580399999992</v>
      </c>
      <c r="T68" s="23">
        <v>3162.7341299999989</v>
      </c>
      <c r="U68" s="23">
        <v>3345.256069999999</v>
      </c>
      <c r="V68" s="23">
        <v>3362.7946199999988</v>
      </c>
      <c r="W68" s="23">
        <v>3362.7946199999988</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557.17130999999995</v>
      </c>
      <c r="O69" s="23">
        <v>557.17130999999995</v>
      </c>
      <c r="P69" s="23">
        <v>557.17133000000001</v>
      </c>
      <c r="Q69" s="23">
        <v>557.17133000000001</v>
      </c>
      <c r="R69" s="23">
        <v>1214.4491600000001</v>
      </c>
      <c r="S69" s="23">
        <v>1260.4246000000001</v>
      </c>
      <c r="T69" s="23">
        <v>1260.4246000000001</v>
      </c>
      <c r="U69" s="23">
        <v>1260.4246000000001</v>
      </c>
      <c r="V69" s="23">
        <v>1352.9999400000002</v>
      </c>
      <c r="W69" s="23">
        <v>1352.9999400000002</v>
      </c>
    </row>
    <row r="70" spans="1:23" s="26" customFormat="1">
      <c r="A70" s="27" t="s">
        <v>122</v>
      </c>
      <c r="B70" s="27" t="s">
        <v>32</v>
      </c>
      <c r="C70" s="23">
        <v>205</v>
      </c>
      <c r="D70" s="23">
        <v>205</v>
      </c>
      <c r="E70" s="23">
        <v>205</v>
      </c>
      <c r="F70" s="23">
        <v>205</v>
      </c>
      <c r="G70" s="23">
        <v>205</v>
      </c>
      <c r="H70" s="23">
        <v>205</v>
      </c>
      <c r="I70" s="23">
        <v>205</v>
      </c>
      <c r="J70" s="23">
        <v>205</v>
      </c>
      <c r="K70" s="23">
        <v>205</v>
      </c>
      <c r="L70" s="23">
        <v>281.78935000000001</v>
      </c>
      <c r="M70" s="23">
        <v>592.21710000000007</v>
      </c>
      <c r="N70" s="23">
        <v>592.21710000000007</v>
      </c>
      <c r="O70" s="23">
        <v>592.21710000000007</v>
      </c>
      <c r="P70" s="23">
        <v>567.21710000000007</v>
      </c>
      <c r="Q70" s="23">
        <v>567.21710000000007</v>
      </c>
      <c r="R70" s="23">
        <v>1113.7786000000001</v>
      </c>
      <c r="S70" s="23">
        <v>1113.7786000000001</v>
      </c>
      <c r="T70" s="23">
        <v>1113.7786000000001</v>
      </c>
      <c r="U70" s="23">
        <v>1404.4163000000001</v>
      </c>
      <c r="V70" s="23">
        <v>1404.4163000000001</v>
      </c>
      <c r="W70" s="23">
        <v>1990.0345</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7.4029999971389735</v>
      </c>
      <c r="D72" s="23">
        <v>12.575000226497592</v>
      </c>
      <c r="E72" s="23">
        <v>16.369000315666128</v>
      </c>
      <c r="F72" s="23">
        <v>20.818000197410502</v>
      </c>
      <c r="G72" s="23">
        <v>25.87799990177151</v>
      </c>
      <c r="H72" s="23">
        <v>32.538999319076488</v>
      </c>
      <c r="I72" s="23">
        <v>40.105000257492037</v>
      </c>
      <c r="J72" s="23">
        <v>48.895000457763594</v>
      </c>
      <c r="K72" s="23">
        <v>60.853001117706292</v>
      </c>
      <c r="L72" s="23">
        <v>70.613999366760211</v>
      </c>
      <c r="M72" s="23">
        <v>87.129001617431598</v>
      </c>
      <c r="N72" s="23">
        <v>97.388002395629798</v>
      </c>
      <c r="O72" s="23">
        <v>109.5459995269775</v>
      </c>
      <c r="P72" s="23">
        <v>121.6550025939941</v>
      </c>
      <c r="Q72" s="23">
        <v>134.32599639892521</v>
      </c>
      <c r="R72" s="23">
        <v>146.65700340270959</v>
      </c>
      <c r="S72" s="23">
        <v>158.13800048828108</v>
      </c>
      <c r="T72" s="23">
        <v>169.17599487304611</v>
      </c>
      <c r="U72" s="23">
        <v>180.25500488281182</v>
      </c>
      <c r="V72" s="23">
        <v>191.1859970092772</v>
      </c>
      <c r="W72" s="23">
        <v>202.3560066223144</v>
      </c>
    </row>
    <row r="73" spans="1:23" s="26" customFormat="1">
      <c r="A73" s="29" t="s">
        <v>118</v>
      </c>
      <c r="B73" s="29"/>
      <c r="C73" s="28">
        <v>5711</v>
      </c>
      <c r="D73" s="28">
        <v>5797</v>
      </c>
      <c r="E73" s="28">
        <v>5317</v>
      </c>
      <c r="F73" s="28">
        <v>4336.9999859999998</v>
      </c>
      <c r="G73" s="28">
        <v>4336.9999960000005</v>
      </c>
      <c r="H73" s="28">
        <v>4336.9999859999998</v>
      </c>
      <c r="I73" s="28">
        <v>4303.9999960000005</v>
      </c>
      <c r="J73" s="28">
        <v>4303.9999859999998</v>
      </c>
      <c r="K73" s="28">
        <v>3561.0003288521502</v>
      </c>
      <c r="L73" s="28">
        <v>3449.0003288488997</v>
      </c>
      <c r="M73" s="28">
        <v>3449.0003288472999</v>
      </c>
      <c r="N73" s="28">
        <v>4546.2350100000003</v>
      </c>
      <c r="O73" s="28">
        <v>4352.2350100000003</v>
      </c>
      <c r="P73" s="28">
        <v>4352.2350299999998</v>
      </c>
      <c r="Q73" s="28">
        <v>4155.8960231058991</v>
      </c>
      <c r="R73" s="28">
        <v>4817.6102393039992</v>
      </c>
      <c r="S73" s="28">
        <v>4954.2826399999994</v>
      </c>
      <c r="T73" s="28">
        <v>5006.1587299999992</v>
      </c>
      <c r="U73" s="28">
        <v>5188.6806699999988</v>
      </c>
      <c r="V73" s="28">
        <v>5298.7945599999985</v>
      </c>
      <c r="W73" s="28">
        <v>5298.7945599999985</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9.2050949999999997E-4</v>
      </c>
      <c r="G80" s="23">
        <v>9.2050753000000004E-4</v>
      </c>
      <c r="H80" s="23">
        <v>9.2050665999999896E-4</v>
      </c>
      <c r="I80" s="23">
        <v>9.2050599999999997E-4</v>
      </c>
      <c r="J80" s="23">
        <v>9.2050550000000002E-4</v>
      </c>
      <c r="K80" s="23">
        <v>9.2050509999999999E-4</v>
      </c>
      <c r="L80" s="23">
        <v>9.2050474000000002E-4</v>
      </c>
      <c r="M80" s="23">
        <v>9.2050444999999999E-4</v>
      </c>
      <c r="N80" s="23">
        <v>9.2050415999999995E-4</v>
      </c>
      <c r="O80" s="23">
        <v>9.2050390000000001E-4</v>
      </c>
      <c r="P80" s="23">
        <v>9.2050369999999995E-4</v>
      </c>
      <c r="Q80" s="23">
        <v>9.2050345999999895E-4</v>
      </c>
      <c r="R80" s="23">
        <v>9.2050317E-4</v>
      </c>
      <c r="S80" s="23">
        <v>9.2050292999999999E-4</v>
      </c>
      <c r="T80" s="23">
        <v>9.2050249999999997E-4</v>
      </c>
      <c r="U80" s="23">
        <v>9.2050224000000003E-4</v>
      </c>
      <c r="V80" s="23">
        <v>9.2050154000000001E-4</v>
      </c>
      <c r="W80" s="23">
        <v>9.2050095999999897E-4</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715.65576900000008</v>
      </c>
      <c r="F82" s="23">
        <v>857.31181999999899</v>
      </c>
      <c r="G82" s="23">
        <v>998.70391199999995</v>
      </c>
      <c r="H82" s="23">
        <v>1135.859336</v>
      </c>
      <c r="I82" s="23">
        <v>1273.0149900000001</v>
      </c>
      <c r="J82" s="23">
        <v>1410.1704199999999</v>
      </c>
      <c r="K82" s="23">
        <v>1547.3258000000001</v>
      </c>
      <c r="L82" s="23">
        <v>1688.65353</v>
      </c>
      <c r="M82" s="23">
        <v>1829.57935</v>
      </c>
      <c r="N82" s="23">
        <v>1966.73477</v>
      </c>
      <c r="O82" s="23">
        <v>2103.8904000000002</v>
      </c>
      <c r="P82" s="23">
        <v>2241.0458600000002</v>
      </c>
      <c r="Q82" s="23">
        <v>2378.2012500000001</v>
      </c>
      <c r="R82" s="23">
        <v>2515.3570124308844</v>
      </c>
      <c r="S82" s="23">
        <v>2652.5123730979199</v>
      </c>
      <c r="T82" s="23">
        <v>2789.6678134065601</v>
      </c>
      <c r="U82" s="23">
        <v>2930.4041663868802</v>
      </c>
      <c r="V82" s="23">
        <v>3072.3355966733898</v>
      </c>
      <c r="W82" s="23">
        <v>3072.33559668102</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5.0048325999999996E-4</v>
      </c>
      <c r="W83" s="23">
        <v>5.0048390000000001E-4</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0.99499997496604808</v>
      </c>
      <c r="D86" s="23">
        <v>1.415000021457667</v>
      </c>
      <c r="E86" s="23">
        <v>2.0360000282525998</v>
      </c>
      <c r="F86" s="23">
        <v>2.958000093698498</v>
      </c>
      <c r="G86" s="23">
        <v>4.20800000429153</v>
      </c>
      <c r="H86" s="23">
        <v>5.8949999809265092</v>
      </c>
      <c r="I86" s="23">
        <v>7.7250001430511404</v>
      </c>
      <c r="J86" s="23">
        <v>9.8589997291564799</v>
      </c>
      <c r="K86" s="23">
        <v>12.51299989223479</v>
      </c>
      <c r="L86" s="23">
        <v>14.7519994974136</v>
      </c>
      <c r="M86" s="23">
        <v>18.24099993705747</v>
      </c>
      <c r="N86" s="23">
        <v>20.73800063133238</v>
      </c>
      <c r="O86" s="23">
        <v>23.62099909782409</v>
      </c>
      <c r="P86" s="23">
        <v>26.457000732421807</v>
      </c>
      <c r="Q86" s="23">
        <v>29.458000183105451</v>
      </c>
      <c r="R86" s="23">
        <v>32.476999282836843</v>
      </c>
      <c r="S86" s="23">
        <v>35.51900005340574</v>
      </c>
      <c r="T86" s="23">
        <v>38.362999916076582</v>
      </c>
      <c r="U86" s="23">
        <v>41.121999740600522</v>
      </c>
      <c r="V86" s="23">
        <v>43.868001937866204</v>
      </c>
      <c r="W86" s="23">
        <v>46.668000221252399</v>
      </c>
    </row>
    <row r="87" spans="1:29">
      <c r="A87" s="29" t="s">
        <v>118</v>
      </c>
      <c r="B87" s="29"/>
      <c r="C87" s="28">
        <v>3368.8999938964839</v>
      </c>
      <c r="D87" s="28">
        <v>3368.8999938964839</v>
      </c>
      <c r="E87" s="28">
        <v>3510.5557628964839</v>
      </c>
      <c r="F87" s="28">
        <v>3266.2127344059827</v>
      </c>
      <c r="G87" s="28">
        <v>3407.6048264040137</v>
      </c>
      <c r="H87" s="28">
        <v>3544.7602504031438</v>
      </c>
      <c r="I87" s="28">
        <v>3681.9159044024841</v>
      </c>
      <c r="J87" s="28">
        <v>3819.0713344019837</v>
      </c>
      <c r="K87" s="28">
        <v>3956.2267144015841</v>
      </c>
      <c r="L87" s="28">
        <v>4097.5544444012239</v>
      </c>
      <c r="M87" s="28">
        <v>4238.4802644009342</v>
      </c>
      <c r="N87" s="28">
        <v>4375.6356844006441</v>
      </c>
      <c r="O87" s="28">
        <v>4512.7913144003842</v>
      </c>
      <c r="P87" s="28">
        <v>4649.946774400184</v>
      </c>
      <c r="Q87" s="28">
        <v>4787.1021643999438</v>
      </c>
      <c r="R87" s="28">
        <v>4924.2579268305381</v>
      </c>
      <c r="S87" s="28">
        <v>5061.4132874973338</v>
      </c>
      <c r="T87" s="28">
        <v>5198.5687278055439</v>
      </c>
      <c r="U87" s="28">
        <v>5339.3050807856043</v>
      </c>
      <c r="V87" s="28">
        <v>5481.2370115546737</v>
      </c>
      <c r="W87" s="28">
        <v>5481.2370115623644</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300</v>
      </c>
      <c r="K92" s="23">
        <v>300</v>
      </c>
      <c r="L92" s="23">
        <v>376.78947575618002</v>
      </c>
      <c r="M92" s="23">
        <v>1026.66412576842</v>
      </c>
      <c r="N92" s="23">
        <v>1026.6641257692502</v>
      </c>
      <c r="O92" s="23">
        <v>1519.33473092691</v>
      </c>
      <c r="P92" s="23">
        <v>1494.3347310303002</v>
      </c>
      <c r="Q92" s="23">
        <v>2524.40362533907</v>
      </c>
      <c r="R92" s="23">
        <v>3967.6978676263998</v>
      </c>
      <c r="S92" s="23">
        <v>3967.6978677086499</v>
      </c>
      <c r="T92" s="23">
        <v>3967.6978677283996</v>
      </c>
      <c r="U92" s="23">
        <v>5443.5026400000006</v>
      </c>
      <c r="V92" s="23">
        <v>5443.5026400000006</v>
      </c>
      <c r="W92" s="23">
        <v>6244.10815</v>
      </c>
      <c r="Y92" s="7"/>
      <c r="Z92" s="7"/>
      <c r="AA92" s="7"/>
    </row>
    <row r="93" spans="1:29" s="26" customFormat="1">
      <c r="A93" s="27" t="s">
        <v>36</v>
      </c>
      <c r="B93" s="27" t="s">
        <v>68</v>
      </c>
      <c r="C93" s="23">
        <v>1410</v>
      </c>
      <c r="D93" s="23">
        <v>1410</v>
      </c>
      <c r="E93" s="23">
        <v>1410</v>
      </c>
      <c r="F93" s="23">
        <v>1410</v>
      </c>
      <c r="G93" s="23">
        <v>3450</v>
      </c>
      <c r="H93" s="23">
        <v>3450</v>
      </c>
      <c r="I93" s="23">
        <v>3450</v>
      </c>
      <c r="J93" s="23">
        <v>3450</v>
      </c>
      <c r="K93" s="23">
        <v>3450</v>
      </c>
      <c r="L93" s="23">
        <v>3454.3241109999999</v>
      </c>
      <c r="M93" s="23">
        <v>3583.5625</v>
      </c>
      <c r="N93" s="23">
        <v>3950.1120599999999</v>
      </c>
      <c r="O93" s="23">
        <v>3950.1120599999999</v>
      </c>
      <c r="P93" s="23">
        <v>3966.40515</v>
      </c>
      <c r="Q93" s="23">
        <v>4093.95871210328</v>
      </c>
      <c r="R93" s="23">
        <v>4803.1466050869594</v>
      </c>
      <c r="S93" s="23">
        <v>5668.2189899999985</v>
      </c>
      <c r="T93" s="23">
        <v>5668.2189899999985</v>
      </c>
      <c r="U93" s="23">
        <v>5823.4756899999984</v>
      </c>
      <c r="V93" s="23">
        <v>5823.4756899999984</v>
      </c>
      <c r="W93" s="23">
        <v>6295.3588899999986</v>
      </c>
      <c r="Y93" s="7"/>
      <c r="Z93" s="7"/>
      <c r="AA93" s="7"/>
    </row>
    <row r="94" spans="1:29" s="26" customFormat="1">
      <c r="A94" s="27" t="s">
        <v>36</v>
      </c>
      <c r="B94" s="27" t="s">
        <v>72</v>
      </c>
      <c r="C94" s="23">
        <v>36.545000463724058</v>
      </c>
      <c r="D94" s="23">
        <v>54.909000635146931</v>
      </c>
      <c r="E94" s="23">
        <v>79.222001329064142</v>
      </c>
      <c r="F94" s="23">
        <v>111.71600082516652</v>
      </c>
      <c r="G94" s="23">
        <v>155.47500127553914</v>
      </c>
      <c r="H94" s="23">
        <v>212.94800400733931</v>
      </c>
      <c r="I94" s="23">
        <v>274.21200037002541</v>
      </c>
      <c r="J94" s="23">
        <v>348.48299837112398</v>
      </c>
      <c r="K94" s="23">
        <v>458.20500552654181</v>
      </c>
      <c r="L94" s="23">
        <v>557.37898790836175</v>
      </c>
      <c r="M94" s="23">
        <v>708.54700160026425</v>
      </c>
      <c r="N94" s="23">
        <v>823.44699454307477</v>
      </c>
      <c r="O94" s="23">
        <v>953.2920100688923</v>
      </c>
      <c r="P94" s="23">
        <v>1081.0300292968739</v>
      </c>
      <c r="Q94" s="23">
        <v>1214.078998565672</v>
      </c>
      <c r="R94" s="23">
        <v>1346.3650131225556</v>
      </c>
      <c r="S94" s="23">
        <v>1479.6769895553557</v>
      </c>
      <c r="T94" s="23">
        <v>1613.9160089492759</v>
      </c>
      <c r="U94" s="23">
        <v>1747.3690090179414</v>
      </c>
      <c r="V94" s="23">
        <v>1881.8849925994843</v>
      </c>
      <c r="W94" s="23">
        <v>2021.695004463194</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0</v>
      </c>
      <c r="M97" s="23">
        <v>339.44690000000003</v>
      </c>
      <c r="N97" s="23">
        <v>339.44690000000003</v>
      </c>
      <c r="O97" s="23">
        <v>887.11699999999996</v>
      </c>
      <c r="P97" s="23">
        <v>887.11699999999996</v>
      </c>
      <c r="Q97" s="23">
        <v>1560.0510999999999</v>
      </c>
      <c r="R97" s="23">
        <v>1711.9668999999999</v>
      </c>
      <c r="S97" s="23">
        <v>1711.9668999999999</v>
      </c>
      <c r="T97" s="23">
        <v>1711.9668999999999</v>
      </c>
      <c r="U97" s="23">
        <v>2370.0315000000001</v>
      </c>
      <c r="V97" s="23">
        <v>2370.0315000000001</v>
      </c>
      <c r="W97" s="23">
        <v>2370.0315000000001</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2880.0001121032801</v>
      </c>
      <c r="R98" s="23">
        <v>3450.4834099999998</v>
      </c>
      <c r="S98" s="23">
        <v>3858.5409099999997</v>
      </c>
      <c r="T98" s="23">
        <v>3858.5409099999997</v>
      </c>
      <c r="U98" s="23">
        <v>3858.5409099999997</v>
      </c>
      <c r="V98" s="23">
        <v>3858.5409099999997</v>
      </c>
      <c r="W98" s="23">
        <v>3858.5409099999997</v>
      </c>
      <c r="Y98" s="7"/>
      <c r="Z98" s="7"/>
      <c r="AA98" s="7"/>
    </row>
    <row r="99" spans="1:29" s="26" customFormat="1">
      <c r="A99" s="27" t="s">
        <v>119</v>
      </c>
      <c r="B99" s="27" t="s">
        <v>72</v>
      </c>
      <c r="C99" s="23">
        <v>13.89700031280511</v>
      </c>
      <c r="D99" s="23">
        <v>19.697000503539961</v>
      </c>
      <c r="E99" s="23">
        <v>29.16200041770929</v>
      </c>
      <c r="F99" s="23">
        <v>42.001000881195012</v>
      </c>
      <c r="G99" s="23">
        <v>59.431001186370771</v>
      </c>
      <c r="H99" s="23">
        <v>81.633003234863267</v>
      </c>
      <c r="I99" s="23">
        <v>103.01900100707999</v>
      </c>
      <c r="J99" s="23">
        <v>129.60400009155271</v>
      </c>
      <c r="K99" s="23">
        <v>168.8320045471188</v>
      </c>
      <c r="L99" s="23">
        <v>203.168994903564</v>
      </c>
      <c r="M99" s="23">
        <v>255.2420005798339</v>
      </c>
      <c r="N99" s="23">
        <v>292.83900451660151</v>
      </c>
      <c r="O99" s="23">
        <v>337.19300842285151</v>
      </c>
      <c r="P99" s="23">
        <v>380.77901458740172</v>
      </c>
      <c r="Q99" s="23">
        <v>426.08399200439442</v>
      </c>
      <c r="R99" s="23">
        <v>469.969001770018</v>
      </c>
      <c r="S99" s="23">
        <v>513.22299194335801</v>
      </c>
      <c r="T99" s="23">
        <v>556.71101379394395</v>
      </c>
      <c r="U99" s="23">
        <v>599.30900573730401</v>
      </c>
      <c r="V99" s="23">
        <v>642.05900573730401</v>
      </c>
      <c r="W99" s="23">
        <v>686.95199584960903</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20.00050515693</v>
      </c>
      <c r="P102" s="23">
        <v>20.000505157799999</v>
      </c>
      <c r="Q102" s="23">
        <v>377.13524999999998</v>
      </c>
      <c r="R102" s="23">
        <v>1121.952</v>
      </c>
      <c r="S102" s="23">
        <v>1121.952</v>
      </c>
      <c r="T102" s="23">
        <v>1121.952</v>
      </c>
      <c r="U102" s="23">
        <v>1121.952</v>
      </c>
      <c r="V102" s="23">
        <v>1121.952</v>
      </c>
      <c r="W102" s="23">
        <v>1121.952</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570.00079508696001</v>
      </c>
      <c r="S103" s="23">
        <v>934.13167999999905</v>
      </c>
      <c r="T103" s="23">
        <v>934.13167999999905</v>
      </c>
      <c r="U103" s="23">
        <v>934.13167999999905</v>
      </c>
      <c r="V103" s="23">
        <v>934.13167999999905</v>
      </c>
      <c r="W103" s="23">
        <v>934.13167999999905</v>
      </c>
    </row>
    <row r="104" spans="1:29">
      <c r="A104" s="27" t="s">
        <v>120</v>
      </c>
      <c r="B104" s="27" t="s">
        <v>72</v>
      </c>
      <c r="C104" s="23">
        <v>6.2830001711845354</v>
      </c>
      <c r="D104" s="23">
        <v>9.0379998683929408</v>
      </c>
      <c r="E104" s="23">
        <v>13.64800012111661</v>
      </c>
      <c r="F104" s="23">
        <v>20.04699945449828</v>
      </c>
      <c r="G104" s="23">
        <v>28.645998954772889</v>
      </c>
      <c r="H104" s="23">
        <v>39.91999959945673</v>
      </c>
      <c r="I104" s="23">
        <v>51.775998115539494</v>
      </c>
      <c r="J104" s="23">
        <v>66.049998283386103</v>
      </c>
      <c r="K104" s="23">
        <v>86.233997344970604</v>
      </c>
      <c r="L104" s="23">
        <v>109.4229984283446</v>
      </c>
      <c r="M104" s="23">
        <v>142.44900131225489</v>
      </c>
      <c r="N104" s="23">
        <v>168.90199279785128</v>
      </c>
      <c r="O104" s="23">
        <v>199.70200347900379</v>
      </c>
      <c r="P104" s="23">
        <v>230.44100189208928</v>
      </c>
      <c r="Q104" s="23">
        <v>262.57600021362282</v>
      </c>
      <c r="R104" s="23">
        <v>295.53199768066332</v>
      </c>
      <c r="S104" s="23">
        <v>329.47499847412041</v>
      </c>
      <c r="T104" s="23">
        <v>362.96698760986317</v>
      </c>
      <c r="U104" s="23">
        <v>395.85900115966712</v>
      </c>
      <c r="V104" s="23">
        <v>429.33000183105401</v>
      </c>
      <c r="W104" s="23">
        <v>463.78398895263598</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75.000125756179997</v>
      </c>
      <c r="M107" s="23">
        <v>75.000125768420006</v>
      </c>
      <c r="N107" s="23">
        <v>75.000125769250005</v>
      </c>
      <c r="O107" s="23">
        <v>20.000125769979999</v>
      </c>
      <c r="P107" s="23">
        <v>20.0001258725</v>
      </c>
      <c r="Q107" s="23">
        <v>20.000175339070001</v>
      </c>
      <c r="R107" s="23">
        <v>20.000367626399999</v>
      </c>
      <c r="S107" s="23">
        <v>20.00036770865</v>
      </c>
      <c r="T107" s="23">
        <v>20.000367728400001</v>
      </c>
      <c r="U107" s="23">
        <v>547.10284000000001</v>
      </c>
      <c r="V107" s="23">
        <v>547.10284000000001</v>
      </c>
      <c r="W107" s="23">
        <v>762.09014999999999</v>
      </c>
    </row>
    <row r="108" spans="1:29">
      <c r="A108" s="27" t="s">
        <v>121</v>
      </c>
      <c r="B108" s="27" t="s">
        <v>68</v>
      </c>
      <c r="C108" s="23">
        <v>0</v>
      </c>
      <c r="D108" s="23">
        <v>0</v>
      </c>
      <c r="E108" s="23">
        <v>0</v>
      </c>
      <c r="F108" s="23">
        <v>0</v>
      </c>
      <c r="G108" s="23">
        <v>0</v>
      </c>
      <c r="H108" s="23">
        <v>0</v>
      </c>
      <c r="I108" s="23">
        <v>0</v>
      </c>
      <c r="J108" s="23">
        <v>0</v>
      </c>
      <c r="K108" s="23">
        <v>0</v>
      </c>
      <c r="L108" s="23">
        <v>4.3241110000000003</v>
      </c>
      <c r="M108" s="23">
        <v>133.5625</v>
      </c>
      <c r="N108" s="23">
        <v>500.11205999999999</v>
      </c>
      <c r="O108" s="23">
        <v>500.11205999999999</v>
      </c>
      <c r="P108" s="23">
        <v>516.40515000000005</v>
      </c>
      <c r="Q108" s="23">
        <v>643.95860000000005</v>
      </c>
      <c r="R108" s="23">
        <v>782.66240000000005</v>
      </c>
      <c r="S108" s="23">
        <v>875.54639999999995</v>
      </c>
      <c r="T108" s="23">
        <v>875.54639999999995</v>
      </c>
      <c r="U108" s="23">
        <v>1030.8031000000001</v>
      </c>
      <c r="V108" s="23">
        <v>1030.8031000000001</v>
      </c>
      <c r="W108" s="23">
        <v>1502.6863000000001</v>
      </c>
    </row>
    <row r="109" spans="1:29">
      <c r="A109" s="27" t="s">
        <v>121</v>
      </c>
      <c r="B109" s="27" t="s">
        <v>72</v>
      </c>
      <c r="C109" s="23">
        <v>7.9670000076293901</v>
      </c>
      <c r="D109" s="23">
        <v>12.184000015258771</v>
      </c>
      <c r="E109" s="23">
        <v>18.007000446319509</v>
      </c>
      <c r="F109" s="23">
        <v>25.892000198364229</v>
      </c>
      <c r="G109" s="23">
        <v>37.312001228332434</v>
      </c>
      <c r="H109" s="23">
        <v>52.961001873016329</v>
      </c>
      <c r="I109" s="23">
        <v>71.587000846862765</v>
      </c>
      <c r="J109" s="23">
        <v>94.074999809265094</v>
      </c>
      <c r="K109" s="23">
        <v>129.77300262451132</v>
      </c>
      <c r="L109" s="23">
        <v>159.42099571227931</v>
      </c>
      <c r="M109" s="23">
        <v>205.4859981536863</v>
      </c>
      <c r="N109" s="23">
        <v>243.57999420165987</v>
      </c>
      <c r="O109" s="23">
        <v>283.22999954223542</v>
      </c>
      <c r="P109" s="23">
        <v>321.6980094909668</v>
      </c>
      <c r="Q109" s="23">
        <v>361.63500976562409</v>
      </c>
      <c r="R109" s="23">
        <v>401.73001098632784</v>
      </c>
      <c r="S109" s="23">
        <v>443.3219985961905</v>
      </c>
      <c r="T109" s="23">
        <v>486.69901275634601</v>
      </c>
      <c r="U109" s="23">
        <v>530.82399749755803</v>
      </c>
      <c r="V109" s="23">
        <v>575.44198608398301</v>
      </c>
      <c r="W109" s="23">
        <v>621.93501281738202</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281.78935000000001</v>
      </c>
      <c r="M112" s="23">
        <v>592.21710000000007</v>
      </c>
      <c r="N112" s="23">
        <v>592.21710000000007</v>
      </c>
      <c r="O112" s="23">
        <v>592.21710000000007</v>
      </c>
      <c r="P112" s="23">
        <v>567.21710000000007</v>
      </c>
      <c r="Q112" s="23">
        <v>567.21710000000007</v>
      </c>
      <c r="R112" s="23">
        <v>1113.7786000000001</v>
      </c>
      <c r="S112" s="23">
        <v>1113.7786000000001</v>
      </c>
      <c r="T112" s="23">
        <v>1113.7786000000001</v>
      </c>
      <c r="U112" s="23">
        <v>1404.4163000000001</v>
      </c>
      <c r="V112" s="23">
        <v>1404.4163000000001</v>
      </c>
      <c r="W112" s="23">
        <v>1990.0345</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7.4029999971389735</v>
      </c>
      <c r="D114" s="23">
        <v>12.575000226497592</v>
      </c>
      <c r="E114" s="23">
        <v>16.369000315666128</v>
      </c>
      <c r="F114" s="23">
        <v>20.818000197410502</v>
      </c>
      <c r="G114" s="23">
        <v>25.87799990177151</v>
      </c>
      <c r="H114" s="23">
        <v>32.538999319076488</v>
      </c>
      <c r="I114" s="23">
        <v>40.105000257492037</v>
      </c>
      <c r="J114" s="23">
        <v>48.895000457763594</v>
      </c>
      <c r="K114" s="23">
        <v>60.853001117706292</v>
      </c>
      <c r="L114" s="23">
        <v>70.613999366760211</v>
      </c>
      <c r="M114" s="23">
        <v>87.129001617431598</v>
      </c>
      <c r="N114" s="23">
        <v>97.388002395629798</v>
      </c>
      <c r="O114" s="23">
        <v>109.5459995269775</v>
      </c>
      <c r="P114" s="23">
        <v>121.6550025939941</v>
      </c>
      <c r="Q114" s="23">
        <v>134.32599639892521</v>
      </c>
      <c r="R114" s="23">
        <v>146.65700340270959</v>
      </c>
      <c r="S114" s="23">
        <v>158.13800048828108</v>
      </c>
      <c r="T114" s="23">
        <v>169.17599487304611</v>
      </c>
      <c r="U114" s="23">
        <v>180.25500488281182</v>
      </c>
      <c r="V114" s="23">
        <v>191.1859970092772</v>
      </c>
      <c r="W114" s="23">
        <v>202.3560066223144</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0.99499997496604808</v>
      </c>
      <c r="D119" s="23">
        <v>1.415000021457667</v>
      </c>
      <c r="E119" s="23">
        <v>2.0360000282525998</v>
      </c>
      <c r="F119" s="23">
        <v>2.958000093698498</v>
      </c>
      <c r="G119" s="23">
        <v>4.20800000429153</v>
      </c>
      <c r="H119" s="23">
        <v>5.8949999809265092</v>
      </c>
      <c r="I119" s="23">
        <v>7.7250001430511404</v>
      </c>
      <c r="J119" s="23">
        <v>9.8589997291564799</v>
      </c>
      <c r="K119" s="23">
        <v>12.51299989223479</v>
      </c>
      <c r="L119" s="23">
        <v>14.7519994974136</v>
      </c>
      <c r="M119" s="23">
        <v>18.24099993705747</v>
      </c>
      <c r="N119" s="23">
        <v>20.73800063133238</v>
      </c>
      <c r="O119" s="23">
        <v>23.62099909782409</v>
      </c>
      <c r="P119" s="23">
        <v>26.457000732421807</v>
      </c>
      <c r="Q119" s="23">
        <v>29.458000183105451</v>
      </c>
      <c r="R119" s="23">
        <v>32.476999282836843</v>
      </c>
      <c r="S119" s="23">
        <v>35.51900005340574</v>
      </c>
      <c r="T119" s="23">
        <v>38.362999916076582</v>
      </c>
      <c r="U119" s="23">
        <v>41.121999740600522</v>
      </c>
      <c r="V119" s="23">
        <v>43.868001937866204</v>
      </c>
      <c r="W119" s="23">
        <v>46.668000221252399</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13006.681589603413</v>
      </c>
      <c r="D124" s="23">
        <v>14224.879225730887</v>
      </c>
      <c r="E124" s="23">
        <v>15292.659688949567</v>
      </c>
      <c r="F124" s="23">
        <v>16381.080304145813</v>
      </c>
      <c r="G124" s="23">
        <v>17541.104076385498</v>
      </c>
      <c r="H124" s="23">
        <v>18602.739803314205</v>
      </c>
      <c r="I124" s="23">
        <v>19662.109182357781</v>
      </c>
      <c r="J124" s="23">
        <v>20484.533082962032</v>
      </c>
      <c r="K124" s="23">
        <v>21073.28932189941</v>
      </c>
      <c r="L124" s="23">
        <v>21631.393333435051</v>
      </c>
      <c r="M124" s="23">
        <v>22277.923332214348</v>
      </c>
      <c r="N124" s="23">
        <v>22963.935947418213</v>
      </c>
      <c r="O124" s="23">
        <v>23877.268592834465</v>
      </c>
      <c r="P124" s="23">
        <v>24756.333057403557</v>
      </c>
      <c r="Q124" s="23">
        <v>25651.893508911133</v>
      </c>
      <c r="R124" s="23">
        <v>26434.604633331299</v>
      </c>
      <c r="S124" s="23">
        <v>27315.811126708977</v>
      </c>
      <c r="T124" s="23">
        <v>27968.24542236327</v>
      </c>
      <c r="U124" s="23">
        <v>28626.632156372056</v>
      </c>
      <c r="V124" s="23">
        <v>29309.999275207505</v>
      </c>
      <c r="W124" s="23">
        <v>29924.07019805906</v>
      </c>
      <c r="Y124" s="7"/>
      <c r="Z124" s="7"/>
      <c r="AA124" s="7"/>
    </row>
    <row r="125" spans="1:29" s="26" customFormat="1">
      <c r="A125" s="27" t="s">
        <v>36</v>
      </c>
      <c r="B125" s="27" t="s">
        <v>73</v>
      </c>
      <c r="C125" s="23">
        <v>544.70634078979367</v>
      </c>
      <c r="D125" s="23">
        <v>647.28977394103799</v>
      </c>
      <c r="E125" s="23">
        <v>764.1754264831518</v>
      </c>
      <c r="F125" s="23">
        <v>905.53293228149175</v>
      </c>
      <c r="G125" s="23">
        <v>1081.2476520538307</v>
      </c>
      <c r="H125" s="23">
        <v>1289.8885688781722</v>
      </c>
      <c r="I125" s="23">
        <v>1455.7292823791474</v>
      </c>
      <c r="J125" s="23">
        <v>1635.569240570067</v>
      </c>
      <c r="K125" s="23">
        <v>1925.2493057250954</v>
      </c>
      <c r="L125" s="23">
        <v>2247.0465965270973</v>
      </c>
      <c r="M125" s="23">
        <v>2756.6467819213854</v>
      </c>
      <c r="N125" s="23">
        <v>3073.647872924802</v>
      </c>
      <c r="O125" s="23">
        <v>3416.7240829467705</v>
      </c>
      <c r="P125" s="23">
        <v>3717.4194641113177</v>
      </c>
      <c r="Q125" s="23">
        <v>4007.2497024535996</v>
      </c>
      <c r="R125" s="23">
        <v>4270.9306259155246</v>
      </c>
      <c r="S125" s="23">
        <v>4520.1255798339671</v>
      </c>
      <c r="T125" s="23">
        <v>4758.3448944091715</v>
      </c>
      <c r="U125" s="23">
        <v>4983.7003173828016</v>
      </c>
      <c r="V125" s="23">
        <v>5201.9156188964744</v>
      </c>
      <c r="W125" s="23">
        <v>5423.6102828979447</v>
      </c>
      <c r="Y125" s="7"/>
      <c r="Z125" s="7"/>
      <c r="AA125" s="7"/>
      <c r="AB125" s="7"/>
      <c r="AC125" s="7"/>
    </row>
    <row r="126" spans="1:29" s="26" customFormat="1">
      <c r="A126" s="27" t="s">
        <v>36</v>
      </c>
      <c r="B126" s="27" t="s">
        <v>74</v>
      </c>
      <c r="C126" s="23">
        <v>544.70634078979367</v>
      </c>
      <c r="D126" s="23">
        <v>647.28977394103799</v>
      </c>
      <c r="E126" s="23">
        <v>764.1754264831518</v>
      </c>
      <c r="F126" s="23">
        <v>905.53293228149175</v>
      </c>
      <c r="G126" s="23">
        <v>1081.2476520538307</v>
      </c>
      <c r="H126" s="23">
        <v>1289.8885688781722</v>
      </c>
      <c r="I126" s="23">
        <v>1455.7292823791474</v>
      </c>
      <c r="J126" s="23">
        <v>1635.569240570067</v>
      </c>
      <c r="K126" s="23">
        <v>1925.2493057250954</v>
      </c>
      <c r="L126" s="23">
        <v>2247.0465965270973</v>
      </c>
      <c r="M126" s="23">
        <v>2756.6467819213854</v>
      </c>
      <c r="N126" s="23">
        <v>3073.647872924802</v>
      </c>
      <c r="O126" s="23">
        <v>3416.7240829467705</v>
      </c>
      <c r="P126" s="23">
        <v>3717.4194641113177</v>
      </c>
      <c r="Q126" s="23">
        <v>4007.2497024535996</v>
      </c>
      <c r="R126" s="23">
        <v>4270.9306259155246</v>
      </c>
      <c r="S126" s="23">
        <v>4520.1255798339671</v>
      </c>
      <c r="T126" s="23">
        <v>4758.3448944091715</v>
      </c>
      <c r="U126" s="23">
        <v>4983.7003173828016</v>
      </c>
      <c r="V126" s="23">
        <v>5201.9156188964744</v>
      </c>
      <c r="W126" s="23">
        <v>5423.6102828979447</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3737.7099609375</v>
      </c>
      <c r="D129" s="23">
        <v>4047.0971984863281</v>
      </c>
      <c r="E129" s="23">
        <v>4276.3001403808539</v>
      </c>
      <c r="F129" s="23">
        <v>4511.1260986328116</v>
      </c>
      <c r="G129" s="23">
        <v>4815.3821105957031</v>
      </c>
      <c r="H129" s="23">
        <v>5044.3134765625</v>
      </c>
      <c r="I129" s="23">
        <v>5278.3341674804678</v>
      </c>
      <c r="J129" s="23">
        <v>5484.2823486328125</v>
      </c>
      <c r="K129" s="23">
        <v>5684.0850219726563</v>
      </c>
      <c r="L129" s="23">
        <v>5871.6786499023428</v>
      </c>
      <c r="M129" s="23">
        <v>6088.9363403320313</v>
      </c>
      <c r="N129" s="23">
        <v>6310.1309814453125</v>
      </c>
      <c r="O129" s="23">
        <v>6601.703125</v>
      </c>
      <c r="P129" s="23">
        <v>6885.3972778320313</v>
      </c>
      <c r="Q129" s="23">
        <v>7196.6529541015625</v>
      </c>
      <c r="R129" s="23">
        <v>7481.676025390625</v>
      </c>
      <c r="S129" s="23">
        <v>7799.1988525390598</v>
      </c>
      <c r="T129" s="23">
        <v>8038.4141845703098</v>
      </c>
      <c r="U129" s="23">
        <v>8273.8078613281195</v>
      </c>
      <c r="V129" s="23">
        <v>8514.1818847656195</v>
      </c>
      <c r="W129" s="23">
        <v>8722.2850341796802</v>
      </c>
      <c r="Y129" s="7"/>
      <c r="Z129" s="7"/>
      <c r="AA129" s="7"/>
    </row>
    <row r="130" spans="1:29" s="26" customFormat="1">
      <c r="A130" s="27" t="s">
        <v>119</v>
      </c>
      <c r="B130" s="27" t="s">
        <v>73</v>
      </c>
      <c r="C130" s="23">
        <v>206.19932556152301</v>
      </c>
      <c r="D130" s="23">
        <v>230.63458251953099</v>
      </c>
      <c r="E130" s="23">
        <v>279.89245605468699</v>
      </c>
      <c r="F130" s="23">
        <v>339.46398925781199</v>
      </c>
      <c r="G130" s="23">
        <v>412.77835083007801</v>
      </c>
      <c r="H130" s="23">
        <v>493.90994262695301</v>
      </c>
      <c r="I130" s="23">
        <v>545.82122802734295</v>
      </c>
      <c r="J130" s="23">
        <v>606.089111328125</v>
      </c>
      <c r="K130" s="23">
        <v>706.14660644531205</v>
      </c>
      <c r="L130" s="23">
        <v>814.13055419921795</v>
      </c>
      <c r="M130" s="23">
        <v>985.69097900390602</v>
      </c>
      <c r="N130" s="23">
        <v>1082.52844238281</v>
      </c>
      <c r="O130" s="23">
        <v>1195.31396484375</v>
      </c>
      <c r="P130" s="23">
        <v>1293.40588378906</v>
      </c>
      <c r="Q130" s="23">
        <v>1388.39477539062</v>
      </c>
      <c r="R130" s="23">
        <v>1472.58264160156</v>
      </c>
      <c r="S130" s="23">
        <v>1550.46472167968</v>
      </c>
      <c r="T130" s="23">
        <v>1624.74987792968</v>
      </c>
      <c r="U130" s="23">
        <v>1693.83703613281</v>
      </c>
      <c r="V130" s="23">
        <v>1760.5048828125</v>
      </c>
      <c r="W130" s="23">
        <v>1829.49169921875</v>
      </c>
      <c r="Y130" s="7"/>
      <c r="Z130" s="7"/>
      <c r="AA130" s="7"/>
      <c r="AB130" s="7"/>
      <c r="AC130" s="7"/>
    </row>
    <row r="131" spans="1:29" s="26" customFormat="1">
      <c r="A131" s="27" t="s">
        <v>119</v>
      </c>
      <c r="B131" s="27" t="s">
        <v>74</v>
      </c>
      <c r="C131" s="23">
        <v>206.19932556152301</v>
      </c>
      <c r="D131" s="23">
        <v>230.63458251953099</v>
      </c>
      <c r="E131" s="23">
        <v>279.89245605468699</v>
      </c>
      <c r="F131" s="23">
        <v>339.46398925781199</v>
      </c>
      <c r="G131" s="23">
        <v>412.77835083007801</v>
      </c>
      <c r="H131" s="23">
        <v>493.90994262695301</v>
      </c>
      <c r="I131" s="23">
        <v>545.82122802734295</v>
      </c>
      <c r="J131" s="23">
        <v>606.089111328125</v>
      </c>
      <c r="K131" s="23">
        <v>706.14660644531205</v>
      </c>
      <c r="L131" s="23">
        <v>814.13055419921795</v>
      </c>
      <c r="M131" s="23">
        <v>985.69097900390602</v>
      </c>
      <c r="N131" s="23">
        <v>1082.52844238281</v>
      </c>
      <c r="O131" s="23">
        <v>1195.31396484375</v>
      </c>
      <c r="P131" s="23">
        <v>1293.40588378906</v>
      </c>
      <c r="Q131" s="23">
        <v>1388.39477539062</v>
      </c>
      <c r="R131" s="23">
        <v>1472.58264160156</v>
      </c>
      <c r="S131" s="23">
        <v>1550.46472167968</v>
      </c>
      <c r="T131" s="23">
        <v>1624.74987792968</v>
      </c>
      <c r="U131" s="23">
        <v>1693.83703613281</v>
      </c>
      <c r="V131" s="23">
        <v>1760.5048828125</v>
      </c>
      <c r="W131" s="23">
        <v>1829.49169921875</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3916.3054809570258</v>
      </c>
      <c r="D134" s="23">
        <v>4142.553192138671</v>
      </c>
      <c r="E134" s="23">
        <v>4336.6095886230414</v>
      </c>
      <c r="F134" s="23">
        <v>4528.467041015625</v>
      </c>
      <c r="G134" s="23">
        <v>4727.6110229492178</v>
      </c>
      <c r="H134" s="23">
        <v>4909.4651489257813</v>
      </c>
      <c r="I134" s="23">
        <v>5088.6728515625</v>
      </c>
      <c r="J134" s="23">
        <v>5253.6436462402344</v>
      </c>
      <c r="K134" s="23">
        <v>5431.47216796875</v>
      </c>
      <c r="L134" s="23">
        <v>5610.0032958984375</v>
      </c>
      <c r="M134" s="23">
        <v>5810.8232421875</v>
      </c>
      <c r="N134" s="23">
        <v>6019.4888916015625</v>
      </c>
      <c r="O134" s="23">
        <v>6302.7183837890625</v>
      </c>
      <c r="P134" s="23">
        <v>6567.2091674804678</v>
      </c>
      <c r="Q134" s="23">
        <v>6810.6754150390625</v>
      </c>
      <c r="R134" s="23">
        <v>7014.3019409179678</v>
      </c>
      <c r="S134" s="23">
        <v>7245.4788818359375</v>
      </c>
      <c r="T134" s="23">
        <v>7413.57958984375</v>
      </c>
      <c r="U134" s="23">
        <v>7586.3035888671875</v>
      </c>
      <c r="V134" s="23">
        <v>7773.2087402343695</v>
      </c>
      <c r="W134" s="23">
        <v>7946.4691162109302</v>
      </c>
    </row>
    <row r="135" spans="1:29">
      <c r="A135" s="27" t="s">
        <v>120</v>
      </c>
      <c r="B135" s="27" t="s">
        <v>73</v>
      </c>
      <c r="C135" s="23">
        <v>92.696792602539006</v>
      </c>
      <c r="D135" s="23">
        <v>104.82463836669901</v>
      </c>
      <c r="E135" s="23">
        <v>129.16079711914</v>
      </c>
      <c r="F135" s="23">
        <v>159.04779052734301</v>
      </c>
      <c r="G135" s="23">
        <v>194.85858154296801</v>
      </c>
      <c r="H135" s="23">
        <v>236.71539306640599</v>
      </c>
      <c r="I135" s="23">
        <v>269.05804443359301</v>
      </c>
      <c r="J135" s="23">
        <v>303.06185913085898</v>
      </c>
      <c r="K135" s="23">
        <v>353.96969604492102</v>
      </c>
      <c r="L135" s="23">
        <v>433.65158081054602</v>
      </c>
      <c r="M135" s="23">
        <v>547.3671875</v>
      </c>
      <c r="N135" s="23">
        <v>624.47393798828102</v>
      </c>
      <c r="O135" s="23">
        <v>711.14080810546795</v>
      </c>
      <c r="P135" s="23">
        <v>789.31884765625</v>
      </c>
      <c r="Q135" s="23">
        <v>864.85760498046795</v>
      </c>
      <c r="R135" s="23">
        <v>936.08404541015602</v>
      </c>
      <c r="S135" s="23">
        <v>1004.85650634765</v>
      </c>
      <c r="T135" s="23">
        <v>1069.37060546875</v>
      </c>
      <c r="U135" s="23">
        <v>1129.74108886718</v>
      </c>
      <c r="V135" s="23">
        <v>1188.76635742187</v>
      </c>
      <c r="W135" s="23">
        <v>1247.2822265625</v>
      </c>
    </row>
    <row r="136" spans="1:29">
      <c r="A136" s="27" t="s">
        <v>120</v>
      </c>
      <c r="B136" s="27" t="s">
        <v>74</v>
      </c>
      <c r="C136" s="23">
        <v>92.696792602539006</v>
      </c>
      <c r="D136" s="23">
        <v>104.82463836669901</v>
      </c>
      <c r="E136" s="23">
        <v>129.16079711914</v>
      </c>
      <c r="F136" s="23">
        <v>159.04779052734301</v>
      </c>
      <c r="G136" s="23">
        <v>194.85858154296801</v>
      </c>
      <c r="H136" s="23">
        <v>236.71539306640599</v>
      </c>
      <c r="I136" s="23">
        <v>269.05804443359301</v>
      </c>
      <c r="J136" s="23">
        <v>303.06185913085898</v>
      </c>
      <c r="K136" s="23">
        <v>353.96969604492102</v>
      </c>
      <c r="L136" s="23">
        <v>433.65158081054602</v>
      </c>
      <c r="M136" s="23">
        <v>547.3671875</v>
      </c>
      <c r="N136" s="23">
        <v>624.47393798828102</v>
      </c>
      <c r="O136" s="23">
        <v>711.14080810546795</v>
      </c>
      <c r="P136" s="23">
        <v>789.31884765625</v>
      </c>
      <c r="Q136" s="23">
        <v>864.85760498046795</v>
      </c>
      <c r="R136" s="23">
        <v>936.08404541015602</v>
      </c>
      <c r="S136" s="23">
        <v>1004.85650634765</v>
      </c>
      <c r="T136" s="23">
        <v>1069.37060546875</v>
      </c>
      <c r="U136" s="23">
        <v>1129.74108886718</v>
      </c>
      <c r="V136" s="23">
        <v>1188.76635742187</v>
      </c>
      <c r="W136" s="23">
        <v>1247.2822265625</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3384.7909240722652</v>
      </c>
      <c r="D139" s="23">
        <v>3958.609588623046</v>
      </c>
      <c r="E139" s="23">
        <v>4519.9080810546866</v>
      </c>
      <c r="F139" s="23">
        <v>5093.6760864257813</v>
      </c>
      <c r="G139" s="23">
        <v>5662.8486938476563</v>
      </c>
      <c r="H139" s="23">
        <v>6230.939422607421</v>
      </c>
      <c r="I139" s="23">
        <v>6797.0105590820313</v>
      </c>
      <c r="J139" s="23">
        <v>7165.1328735351563</v>
      </c>
      <c r="K139" s="23">
        <v>7320.8549194335928</v>
      </c>
      <c r="L139" s="23">
        <v>7460.8989868164063</v>
      </c>
      <c r="M139" s="23">
        <v>7628.0634765625</v>
      </c>
      <c r="N139" s="23">
        <v>7808.5128173828125</v>
      </c>
      <c r="O139" s="23">
        <v>8055.4056396484375</v>
      </c>
      <c r="P139" s="23">
        <v>8292.881591796875</v>
      </c>
      <c r="Q139" s="23">
        <v>8553.5922241210938</v>
      </c>
      <c r="R139" s="23">
        <v>8775.068115234375</v>
      </c>
      <c r="S139" s="23">
        <v>9031.8771362304688</v>
      </c>
      <c r="T139" s="23">
        <v>9223.5198974609302</v>
      </c>
      <c r="U139" s="23">
        <v>9419.1701660156195</v>
      </c>
      <c r="V139" s="23">
        <v>9606.5992431640607</v>
      </c>
      <c r="W139" s="23">
        <v>9787.39697265625</v>
      </c>
    </row>
    <row r="140" spans="1:29">
      <c r="A140" s="27" t="s">
        <v>121</v>
      </c>
      <c r="B140" s="27" t="s">
        <v>73</v>
      </c>
      <c r="C140" s="23">
        <v>119.32179260253901</v>
      </c>
      <c r="D140" s="23">
        <v>144.46797180175699</v>
      </c>
      <c r="E140" s="23">
        <v>174.59683227539</v>
      </c>
      <c r="F140" s="23">
        <v>210.89010620117099</v>
      </c>
      <c r="G140" s="23">
        <v>260.75973510742102</v>
      </c>
      <c r="H140" s="23">
        <v>322.40570068359301</v>
      </c>
      <c r="I140" s="23">
        <v>382.00888061523398</v>
      </c>
      <c r="J140" s="23">
        <v>445.01745605468699</v>
      </c>
      <c r="K140" s="23">
        <v>550.82409667968705</v>
      </c>
      <c r="L140" s="23">
        <v>649.20526123046795</v>
      </c>
      <c r="M140" s="23">
        <v>807.78826904296795</v>
      </c>
      <c r="N140" s="23">
        <v>920.526123046875</v>
      </c>
      <c r="O140" s="23">
        <v>1028.70043945312</v>
      </c>
      <c r="P140" s="23">
        <v>1122.17468261718</v>
      </c>
      <c r="Q140" s="23">
        <v>1211.57360839843</v>
      </c>
      <c r="R140" s="23">
        <v>1293.1025390625</v>
      </c>
      <c r="S140" s="23">
        <v>1372.27355957031</v>
      </c>
      <c r="T140" s="23">
        <v>1450.79541015625</v>
      </c>
      <c r="U140" s="23">
        <v>1526.953125</v>
      </c>
      <c r="V140" s="23">
        <v>1600.91674804687</v>
      </c>
      <c r="W140" s="23">
        <v>1676.56164550781</v>
      </c>
    </row>
    <row r="141" spans="1:29">
      <c r="A141" s="27" t="s">
        <v>121</v>
      </c>
      <c r="B141" s="27" t="s">
        <v>74</v>
      </c>
      <c r="C141" s="23">
        <v>119.32179260253901</v>
      </c>
      <c r="D141" s="23">
        <v>144.46797180175699</v>
      </c>
      <c r="E141" s="23">
        <v>174.59683227539</v>
      </c>
      <c r="F141" s="23">
        <v>210.89010620117099</v>
      </c>
      <c r="G141" s="23">
        <v>260.75973510742102</v>
      </c>
      <c r="H141" s="23">
        <v>322.40570068359301</v>
      </c>
      <c r="I141" s="23">
        <v>382.00888061523398</v>
      </c>
      <c r="J141" s="23">
        <v>445.01745605468699</v>
      </c>
      <c r="K141" s="23">
        <v>550.82409667968705</v>
      </c>
      <c r="L141" s="23">
        <v>649.20526123046795</v>
      </c>
      <c r="M141" s="23">
        <v>807.78826904296795</v>
      </c>
      <c r="N141" s="23">
        <v>920.526123046875</v>
      </c>
      <c r="O141" s="23">
        <v>1028.70043945312</v>
      </c>
      <c r="P141" s="23">
        <v>1122.17468261718</v>
      </c>
      <c r="Q141" s="23">
        <v>1211.57360839843</v>
      </c>
      <c r="R141" s="23">
        <v>1293.1025390625</v>
      </c>
      <c r="S141" s="23">
        <v>1372.27355957031</v>
      </c>
      <c r="T141" s="23">
        <v>1450.79541015625</v>
      </c>
      <c r="U141" s="23">
        <v>1526.953125</v>
      </c>
      <c r="V141" s="23">
        <v>1600.91674804687</v>
      </c>
      <c r="W141" s="23">
        <v>1676.56164550781</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1769.37426757812</v>
      </c>
      <c r="D144" s="23">
        <v>1860.485839843742</v>
      </c>
      <c r="E144" s="23">
        <v>1931.5702819824139</v>
      </c>
      <c r="F144" s="23">
        <v>2006.2436828613281</v>
      </c>
      <c r="G144" s="23">
        <v>2079.5261535644531</v>
      </c>
      <c r="H144" s="23">
        <v>2145.1152038574191</v>
      </c>
      <c r="I144" s="23">
        <v>2213.157836914057</v>
      </c>
      <c r="J144" s="23">
        <v>2286.6977539062468</v>
      </c>
      <c r="K144" s="23">
        <v>2331.4306945800731</v>
      </c>
      <c r="L144" s="23">
        <v>2373.5903625488199</v>
      </c>
      <c r="M144" s="23">
        <v>2422.0252380371012</v>
      </c>
      <c r="N144" s="23">
        <v>2480.1324768066402</v>
      </c>
      <c r="O144" s="23">
        <v>2554.8207092285102</v>
      </c>
      <c r="P144" s="23">
        <v>2631.6817016601508</v>
      </c>
      <c r="Q144" s="23">
        <v>2692.8515625</v>
      </c>
      <c r="R144" s="23">
        <v>2748.4629211425781</v>
      </c>
      <c r="S144" s="23">
        <v>2801.3577270507758</v>
      </c>
      <c r="T144" s="23">
        <v>2839.9126586914063</v>
      </c>
      <c r="U144" s="23">
        <v>2879.826782226557</v>
      </c>
      <c r="V144" s="23">
        <v>2931.237915039062</v>
      </c>
      <c r="W144" s="23">
        <v>2971.476684570307</v>
      </c>
    </row>
    <row r="145" spans="1:23">
      <c r="A145" s="27" t="s">
        <v>122</v>
      </c>
      <c r="B145" s="27" t="s">
        <v>73</v>
      </c>
      <c r="C145" s="23">
        <v>111.748962402343</v>
      </c>
      <c r="D145" s="23">
        <v>150.77485656738199</v>
      </c>
      <c r="E145" s="23">
        <v>160.88636779785099</v>
      </c>
      <c r="F145" s="23">
        <v>172.03982543945301</v>
      </c>
      <c r="G145" s="23">
        <v>183.33213806152301</v>
      </c>
      <c r="H145" s="23">
        <v>200.73913574218699</v>
      </c>
      <c r="I145" s="23">
        <v>217.16377258300699</v>
      </c>
      <c r="J145" s="23">
        <v>234.18836975097599</v>
      </c>
      <c r="K145" s="23">
        <v>260.65930175781199</v>
      </c>
      <c r="L145" s="23">
        <v>289.47805786132801</v>
      </c>
      <c r="M145" s="23">
        <v>343.71618652343699</v>
      </c>
      <c r="N145" s="23">
        <v>367.60162353515602</v>
      </c>
      <c r="O145" s="23">
        <v>395.82562255859301</v>
      </c>
      <c r="P145" s="23">
        <v>420.52307128906199</v>
      </c>
      <c r="Q145" s="23">
        <v>444.322265625</v>
      </c>
      <c r="R145" s="23">
        <v>465.43316650390602</v>
      </c>
      <c r="S145" s="23">
        <v>483.47921752929602</v>
      </c>
      <c r="T145" s="23">
        <v>499.70053100585898</v>
      </c>
      <c r="U145" s="23">
        <v>515.15270996093705</v>
      </c>
      <c r="V145" s="23">
        <v>529.6337890625</v>
      </c>
      <c r="W145" s="23">
        <v>544.15594482421795</v>
      </c>
    </row>
    <row r="146" spans="1:23">
      <c r="A146" s="27" t="s">
        <v>122</v>
      </c>
      <c r="B146" s="27" t="s">
        <v>74</v>
      </c>
      <c r="C146" s="23">
        <v>111.748962402343</v>
      </c>
      <c r="D146" s="23">
        <v>150.77485656738199</v>
      </c>
      <c r="E146" s="23">
        <v>160.88636779785099</v>
      </c>
      <c r="F146" s="23">
        <v>172.03982543945301</v>
      </c>
      <c r="G146" s="23">
        <v>183.33213806152301</v>
      </c>
      <c r="H146" s="23">
        <v>200.73913574218699</v>
      </c>
      <c r="I146" s="23">
        <v>217.16377258300699</v>
      </c>
      <c r="J146" s="23">
        <v>234.18836975097599</v>
      </c>
      <c r="K146" s="23">
        <v>260.65930175781199</v>
      </c>
      <c r="L146" s="23">
        <v>289.47805786132801</v>
      </c>
      <c r="M146" s="23">
        <v>343.71618652343699</v>
      </c>
      <c r="N146" s="23">
        <v>367.60162353515602</v>
      </c>
      <c r="O146" s="23">
        <v>395.82562255859301</v>
      </c>
      <c r="P146" s="23">
        <v>420.52307128906199</v>
      </c>
      <c r="Q146" s="23">
        <v>444.322265625</v>
      </c>
      <c r="R146" s="23">
        <v>465.43316650390602</v>
      </c>
      <c r="S146" s="23">
        <v>483.47921752929602</v>
      </c>
      <c r="T146" s="23">
        <v>499.70053100585898</v>
      </c>
      <c r="U146" s="23">
        <v>515.15270996093705</v>
      </c>
      <c r="V146" s="23">
        <v>529.6337890625</v>
      </c>
      <c r="W146" s="23">
        <v>544.15594482421795</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198.50095605850208</v>
      </c>
      <c r="D149" s="23">
        <v>216.13340663909887</v>
      </c>
      <c r="E149" s="23">
        <v>228.27159690856877</v>
      </c>
      <c r="F149" s="23">
        <v>241.5673952102654</v>
      </c>
      <c r="G149" s="23">
        <v>255.7360954284664</v>
      </c>
      <c r="H149" s="23">
        <v>272.9065513610837</v>
      </c>
      <c r="I149" s="23">
        <v>284.93376731872519</v>
      </c>
      <c r="J149" s="23">
        <v>294.77646064758255</v>
      </c>
      <c r="K149" s="23">
        <v>305.44651794433508</v>
      </c>
      <c r="L149" s="23">
        <v>315.22203826904223</v>
      </c>
      <c r="M149" s="23">
        <v>328.07503509521479</v>
      </c>
      <c r="N149" s="23">
        <v>345.6707801818846</v>
      </c>
      <c r="O149" s="23">
        <v>362.62073516845658</v>
      </c>
      <c r="P149" s="23">
        <v>379.16331863403303</v>
      </c>
      <c r="Q149" s="23">
        <v>398.12135314941401</v>
      </c>
      <c r="R149" s="23">
        <v>415.09563064575138</v>
      </c>
      <c r="S149" s="23">
        <v>437.89852905273369</v>
      </c>
      <c r="T149" s="23">
        <v>452.81909179687455</v>
      </c>
      <c r="U149" s="23">
        <v>467.52375793456963</v>
      </c>
      <c r="V149" s="23">
        <v>484.77149200439362</v>
      </c>
      <c r="W149" s="23">
        <v>496.44239044189408</v>
      </c>
    </row>
    <row r="150" spans="1:23">
      <c r="A150" s="27" t="s">
        <v>123</v>
      </c>
      <c r="B150" s="27" t="s">
        <v>73</v>
      </c>
      <c r="C150" s="23">
        <v>14.7394676208496</v>
      </c>
      <c r="D150" s="23">
        <v>16.587724685668899</v>
      </c>
      <c r="E150" s="23">
        <v>19.638973236083899</v>
      </c>
      <c r="F150" s="23">
        <v>24.091220855712798</v>
      </c>
      <c r="G150" s="23">
        <v>29.518846511840799</v>
      </c>
      <c r="H150" s="23">
        <v>36.118396759033203</v>
      </c>
      <c r="I150" s="23">
        <v>41.677356719970703</v>
      </c>
      <c r="J150" s="23">
        <v>47.212444305419901</v>
      </c>
      <c r="K150" s="23">
        <v>53.649604797363203</v>
      </c>
      <c r="L150" s="23">
        <v>60.581142425537102</v>
      </c>
      <c r="M150" s="23">
        <v>72.084159851074205</v>
      </c>
      <c r="N150" s="23">
        <v>78.517745971679602</v>
      </c>
      <c r="O150" s="23">
        <v>85.743247985839801</v>
      </c>
      <c r="P150" s="23">
        <v>91.996978759765597</v>
      </c>
      <c r="Q150" s="23">
        <v>98.101448059082003</v>
      </c>
      <c r="R150" s="23">
        <v>103.728233337402</v>
      </c>
      <c r="S150" s="23">
        <v>109.05157470703099</v>
      </c>
      <c r="T150" s="23">
        <v>113.728469848632</v>
      </c>
      <c r="U150" s="23">
        <v>118.016357421875</v>
      </c>
      <c r="V150" s="23">
        <v>122.09384155273401</v>
      </c>
      <c r="W150" s="23">
        <v>126.118766784667</v>
      </c>
    </row>
    <row r="151" spans="1:23">
      <c r="A151" s="27" t="s">
        <v>123</v>
      </c>
      <c r="B151" s="27" t="s">
        <v>74</v>
      </c>
      <c r="C151" s="23">
        <v>14.7394676208496</v>
      </c>
      <c r="D151" s="23">
        <v>16.587724685668899</v>
      </c>
      <c r="E151" s="23">
        <v>19.638973236083899</v>
      </c>
      <c r="F151" s="23">
        <v>24.091220855712798</v>
      </c>
      <c r="G151" s="23">
        <v>29.518846511840799</v>
      </c>
      <c r="H151" s="23">
        <v>36.118396759033203</v>
      </c>
      <c r="I151" s="23">
        <v>41.677356719970703</v>
      </c>
      <c r="J151" s="23">
        <v>47.212444305419901</v>
      </c>
      <c r="K151" s="23">
        <v>53.649604797363203</v>
      </c>
      <c r="L151" s="23">
        <v>60.581142425537102</v>
      </c>
      <c r="M151" s="23">
        <v>72.084159851074205</v>
      </c>
      <c r="N151" s="23">
        <v>78.517745971679602</v>
      </c>
      <c r="O151" s="23">
        <v>85.743247985839801</v>
      </c>
      <c r="P151" s="23">
        <v>91.996978759765597</v>
      </c>
      <c r="Q151" s="23">
        <v>98.101448059082003</v>
      </c>
      <c r="R151" s="23">
        <v>103.728233337402</v>
      </c>
      <c r="S151" s="23">
        <v>109.05157470703099</v>
      </c>
      <c r="T151" s="23">
        <v>113.728469848632</v>
      </c>
      <c r="U151" s="23">
        <v>118.016357421875</v>
      </c>
      <c r="V151" s="23">
        <v>122.09384155273401</v>
      </c>
      <c r="W151" s="23">
        <v>126.118766784667</v>
      </c>
    </row>
    <row r="153" spans="1:23" collapsed="1"/>
    <row r="154" spans="1:23">
      <c r="A154" s="7" t="s">
        <v>93</v>
      </c>
    </row>
  </sheetData>
  <sheetProtection algorithmName="SHA-512" hashValue="DapeGJfilFFEzQehIkmfXe8vsm7QU1DMtuYLEi2gACyLGbsv3nfesThYt96zQREzQ/EoA3QK5q2azRtEBXKvgQ==" saltValue="+6XbIvSYnMEED2lhYz42L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330905.41200000001</v>
      </c>
      <c r="D6" s="23">
        <v>300791.09330000001</v>
      </c>
      <c r="E6" s="23">
        <v>289355.35249999998</v>
      </c>
      <c r="F6" s="23">
        <v>276059.86543999997</v>
      </c>
      <c r="G6" s="23">
        <v>250324.24869930488</v>
      </c>
      <c r="H6" s="23">
        <v>225203.13189211863</v>
      </c>
      <c r="I6" s="23">
        <v>195330.172030991</v>
      </c>
      <c r="J6" s="23">
        <v>181997.85391765711</v>
      </c>
      <c r="K6" s="23">
        <v>172710.95460591331</v>
      </c>
      <c r="L6" s="23">
        <v>166013.50256453193</v>
      </c>
      <c r="M6" s="23">
        <v>156124.17825428795</v>
      </c>
      <c r="N6" s="23">
        <v>127714.1410702698</v>
      </c>
      <c r="O6" s="23">
        <v>124795.71110811389</v>
      </c>
      <c r="P6" s="23">
        <v>117292.25608511132</v>
      </c>
      <c r="Q6" s="23">
        <v>75003.348400000003</v>
      </c>
      <c r="R6" s="23">
        <v>64211.169399999992</v>
      </c>
      <c r="S6" s="23">
        <v>48899.323400000001</v>
      </c>
      <c r="T6" s="23">
        <v>47371.409300000007</v>
      </c>
      <c r="U6" s="23">
        <v>43745.652400000006</v>
      </c>
      <c r="V6" s="23">
        <v>40615.9712</v>
      </c>
      <c r="W6" s="23">
        <v>36545.201399999998</v>
      </c>
    </row>
    <row r="7" spans="1:23">
      <c r="A7" s="27" t="s">
        <v>36</v>
      </c>
      <c r="B7" s="27" t="s">
        <v>67</v>
      </c>
      <c r="C7" s="23">
        <v>110212.1115</v>
      </c>
      <c r="D7" s="23">
        <v>101593.8</v>
      </c>
      <c r="E7" s="23">
        <v>99282.224000000002</v>
      </c>
      <c r="F7" s="23">
        <v>90454.067999999999</v>
      </c>
      <c r="G7" s="23">
        <v>84887.763299999991</v>
      </c>
      <c r="H7" s="23">
        <v>78639.836500000005</v>
      </c>
      <c r="I7" s="23">
        <v>77036.917000000001</v>
      </c>
      <c r="J7" s="23">
        <v>71689.529200000004</v>
      </c>
      <c r="K7" s="23">
        <v>64470.030500000001</v>
      </c>
      <c r="L7" s="23">
        <v>58936.268499999998</v>
      </c>
      <c r="M7" s="23">
        <v>52032.896000000001</v>
      </c>
      <c r="N7" s="23">
        <v>44781.807500000003</v>
      </c>
      <c r="O7" s="23">
        <v>41284.508999999998</v>
      </c>
      <c r="P7" s="23">
        <v>39221.315000000002</v>
      </c>
      <c r="Q7" s="23">
        <v>36209.358999999997</v>
      </c>
      <c r="R7" s="23">
        <v>34746.777000000002</v>
      </c>
      <c r="S7" s="23">
        <v>30069.6453</v>
      </c>
      <c r="T7" s="23">
        <v>29652.5255</v>
      </c>
      <c r="U7" s="23">
        <v>26742.1865</v>
      </c>
      <c r="V7" s="23">
        <v>25680.995699999999</v>
      </c>
      <c r="W7" s="23">
        <v>25121.794999999998</v>
      </c>
    </row>
    <row r="8" spans="1:23">
      <c r="A8" s="27" t="s">
        <v>36</v>
      </c>
      <c r="B8" s="27" t="s">
        <v>18</v>
      </c>
      <c r="C8" s="23">
        <v>14549.132412348821</v>
      </c>
      <c r="D8" s="23">
        <v>13743.558148181679</v>
      </c>
      <c r="E8" s="23">
        <v>11625.668888022708</v>
      </c>
      <c r="F8" s="23">
        <v>4228.5854261760505</v>
      </c>
      <c r="G8" s="23">
        <v>3881.227850344716</v>
      </c>
      <c r="H8" s="23">
        <v>3674.6435143893127</v>
      </c>
      <c r="I8" s="23">
        <v>3471.6862351026621</v>
      </c>
      <c r="J8" s="23">
        <v>3568.1940786703581</v>
      </c>
      <c r="K8" s="23">
        <v>3104.1030211273869</v>
      </c>
      <c r="L8" s="23">
        <v>3088.9411991081956</v>
      </c>
      <c r="M8" s="23">
        <v>3215.7348358544118</v>
      </c>
      <c r="N8" s="23">
        <v>13001.443635070913</v>
      </c>
      <c r="O8" s="23">
        <v>12689.345553092846</v>
      </c>
      <c r="P8" s="23">
        <v>7810.7427296204833</v>
      </c>
      <c r="Q8" s="23">
        <v>13566.821853661064</v>
      </c>
      <c r="R8" s="23">
        <v>7329.5592967894354</v>
      </c>
      <c r="S8" s="23">
        <v>9344.1230425636477</v>
      </c>
      <c r="T8" s="23">
        <v>9874.4849196471296</v>
      </c>
      <c r="U8" s="23">
        <v>8390.4002366666882</v>
      </c>
      <c r="V8" s="23">
        <v>8121.8504592693198</v>
      </c>
      <c r="W8" s="23">
        <v>8318.5626694815601</v>
      </c>
    </row>
    <row r="9" spans="1:23">
      <c r="A9" s="27" t="s">
        <v>36</v>
      </c>
      <c r="B9" s="27" t="s">
        <v>28</v>
      </c>
      <c r="C9" s="23">
        <v>2175.452565</v>
      </c>
      <c r="D9" s="23">
        <v>1683.4935620000001</v>
      </c>
      <c r="E9" s="23">
        <v>1750.5544410000002</v>
      </c>
      <c r="F9" s="23">
        <v>397.88023061043992</v>
      </c>
      <c r="G9" s="23">
        <v>374.62757036977672</v>
      </c>
      <c r="H9" s="23">
        <v>355.05166988871366</v>
      </c>
      <c r="I9" s="23">
        <v>332.54816947154922</v>
      </c>
      <c r="J9" s="23">
        <v>316.28681099249718</v>
      </c>
      <c r="K9" s="23">
        <v>297.50888971329249</v>
      </c>
      <c r="L9" s="23">
        <v>281.3126716906616</v>
      </c>
      <c r="M9" s="23">
        <v>350.27106933950398</v>
      </c>
      <c r="N9" s="23">
        <v>971.53841697879341</v>
      </c>
      <c r="O9" s="23">
        <v>997.73361562304206</v>
      </c>
      <c r="P9" s="23">
        <v>776.85495479845486</v>
      </c>
      <c r="Q9" s="23">
        <v>937.51131118208605</v>
      </c>
      <c r="R9" s="23">
        <v>765.23400994009</v>
      </c>
      <c r="S9" s="23">
        <v>903.40407464547604</v>
      </c>
      <c r="T9" s="23">
        <v>813.85920991278704</v>
      </c>
      <c r="U9" s="23">
        <v>693.98030000000006</v>
      </c>
      <c r="V9" s="23">
        <v>671.85030000000006</v>
      </c>
      <c r="W9" s="23">
        <v>693.68775000000005</v>
      </c>
    </row>
    <row r="10" spans="1:23">
      <c r="A10" s="27" t="s">
        <v>36</v>
      </c>
      <c r="B10" s="27" t="s">
        <v>62</v>
      </c>
      <c r="C10" s="23">
        <v>423.93723759938882</v>
      </c>
      <c r="D10" s="23">
        <v>432.73874260380092</v>
      </c>
      <c r="E10" s="23">
        <v>965.31532434725682</v>
      </c>
      <c r="F10" s="23">
        <v>480.34795619479371</v>
      </c>
      <c r="G10" s="23">
        <v>415.7364260698368</v>
      </c>
      <c r="H10" s="23">
        <v>491.59276959169017</v>
      </c>
      <c r="I10" s="23">
        <v>445.71222264739828</v>
      </c>
      <c r="J10" s="23">
        <v>879.07466292913898</v>
      </c>
      <c r="K10" s="23">
        <v>453.26248572581619</v>
      </c>
      <c r="L10" s="23">
        <v>692.75098974993807</v>
      </c>
      <c r="M10" s="23">
        <v>429.94185476379334</v>
      </c>
      <c r="N10" s="23">
        <v>1524.1014244945784</v>
      </c>
      <c r="O10" s="23">
        <v>1002.6573395073146</v>
      </c>
      <c r="P10" s="23">
        <v>949.89404364275799</v>
      </c>
      <c r="Q10" s="23">
        <v>2191.6348743950984</v>
      </c>
      <c r="R10" s="23">
        <v>1554.8968157022709</v>
      </c>
      <c r="S10" s="23">
        <v>3651.90650760687</v>
      </c>
      <c r="T10" s="23">
        <v>2594.0249711754627</v>
      </c>
      <c r="U10" s="23">
        <v>4618.3095059635652</v>
      </c>
      <c r="V10" s="23">
        <v>5251.8571428046243</v>
      </c>
      <c r="W10" s="23">
        <v>4530.0275873356031</v>
      </c>
    </row>
    <row r="11" spans="1:23">
      <c r="A11" s="27" t="s">
        <v>36</v>
      </c>
      <c r="B11" s="27" t="s">
        <v>61</v>
      </c>
      <c r="C11" s="23">
        <v>82120.218200000003</v>
      </c>
      <c r="D11" s="23">
        <v>81436.722070000003</v>
      </c>
      <c r="E11" s="23">
        <v>74127.18075</v>
      </c>
      <c r="F11" s="23">
        <v>80413.045660000003</v>
      </c>
      <c r="G11" s="23">
        <v>82560.128219999999</v>
      </c>
      <c r="H11" s="23">
        <v>70907.604380000004</v>
      </c>
      <c r="I11" s="23">
        <v>68106.413520000002</v>
      </c>
      <c r="J11" s="23">
        <v>70990.742459999994</v>
      </c>
      <c r="K11" s="23">
        <v>60093.605990000004</v>
      </c>
      <c r="L11" s="23">
        <v>54458.42091999999</v>
      </c>
      <c r="M11" s="23">
        <v>46444.293989999998</v>
      </c>
      <c r="N11" s="23">
        <v>44900.72264</v>
      </c>
      <c r="O11" s="23">
        <v>44498.431930000006</v>
      </c>
      <c r="P11" s="23">
        <v>40326.3514</v>
      </c>
      <c r="Q11" s="23">
        <v>35721.322570000004</v>
      </c>
      <c r="R11" s="23">
        <v>32231.208059999997</v>
      </c>
      <c r="S11" s="23">
        <v>33446.954295999996</v>
      </c>
      <c r="T11" s="23">
        <v>27917.9591</v>
      </c>
      <c r="U11" s="23">
        <v>25038.307808999998</v>
      </c>
      <c r="V11" s="23">
        <v>22130.857805</v>
      </c>
      <c r="W11" s="23">
        <v>21096.511314999996</v>
      </c>
    </row>
    <row r="12" spans="1:23">
      <c r="A12" s="27" t="s">
        <v>36</v>
      </c>
      <c r="B12" s="27" t="s">
        <v>65</v>
      </c>
      <c r="C12" s="23">
        <v>64167.583377878465</v>
      </c>
      <c r="D12" s="23">
        <v>66992.304405735049</v>
      </c>
      <c r="E12" s="23">
        <v>58434.75945025064</v>
      </c>
      <c r="F12" s="23">
        <v>56739.443053036834</v>
      </c>
      <c r="G12" s="23">
        <v>58955.827135082407</v>
      </c>
      <c r="H12" s="23">
        <v>63374.730984377828</v>
      </c>
      <c r="I12" s="23">
        <v>67265.15366633478</v>
      </c>
      <c r="J12" s="23">
        <v>67003.584093415207</v>
      </c>
      <c r="K12" s="23">
        <v>68329.36743055236</v>
      </c>
      <c r="L12" s="23">
        <v>65519.025582761817</v>
      </c>
      <c r="M12" s="23">
        <v>66020.549578659862</v>
      </c>
      <c r="N12" s="23">
        <v>69154.881331621524</v>
      </c>
      <c r="O12" s="23">
        <v>63180.564054236369</v>
      </c>
      <c r="P12" s="23">
        <v>65555.919052440149</v>
      </c>
      <c r="Q12" s="23">
        <v>82706.12027578651</v>
      </c>
      <c r="R12" s="23">
        <v>85156.55185170607</v>
      </c>
      <c r="S12" s="23">
        <v>87560.385431700794</v>
      </c>
      <c r="T12" s="23">
        <v>81915.738654996312</v>
      </c>
      <c r="U12" s="23">
        <v>79588.095141946411</v>
      </c>
      <c r="V12" s="23">
        <v>74631.18411352612</v>
      </c>
      <c r="W12" s="23">
        <v>70565.418535344637</v>
      </c>
    </row>
    <row r="13" spans="1:23">
      <c r="A13" s="27" t="s">
        <v>36</v>
      </c>
      <c r="B13" s="27" t="s">
        <v>64</v>
      </c>
      <c r="C13" s="23">
        <v>132.52420546555578</v>
      </c>
      <c r="D13" s="23">
        <v>130.89145784049444</v>
      </c>
      <c r="E13" s="23">
        <v>125.61500128976635</v>
      </c>
      <c r="F13" s="23">
        <v>113.7171294675219</v>
      </c>
      <c r="G13" s="23">
        <v>103.23766733604867</v>
      </c>
      <c r="H13" s="23">
        <v>103.87698350014561</v>
      </c>
      <c r="I13" s="23">
        <v>99.289456240522711</v>
      </c>
      <c r="J13" s="23">
        <v>83.564865919483736</v>
      </c>
      <c r="K13" s="23">
        <v>83.956720536552169</v>
      </c>
      <c r="L13" s="23">
        <v>82.270385554095881</v>
      </c>
      <c r="M13" s="23">
        <v>79.296118608001436</v>
      </c>
      <c r="N13" s="23">
        <v>78.131828174883211</v>
      </c>
      <c r="O13" s="23">
        <v>71.602140841902866</v>
      </c>
      <c r="P13" s="23">
        <v>65.11138507658454</v>
      </c>
      <c r="Q13" s="23">
        <v>67.067876390149252</v>
      </c>
      <c r="R13" s="23">
        <v>63.632278622419108</v>
      </c>
      <c r="S13" s="23">
        <v>55.238747242224491</v>
      </c>
      <c r="T13" s="23">
        <v>54.563261611657701</v>
      </c>
      <c r="U13" s="23">
        <v>53.823101236203023</v>
      </c>
      <c r="V13" s="23">
        <v>52.385171299869469</v>
      </c>
      <c r="W13" s="23">
        <v>50.847158399057953</v>
      </c>
    </row>
    <row r="14" spans="1:23">
      <c r="A14" s="27" t="s">
        <v>36</v>
      </c>
      <c r="B14" s="27" t="s">
        <v>32</v>
      </c>
      <c r="C14" s="23">
        <v>1.5050797096941841</v>
      </c>
      <c r="D14" s="23">
        <v>1.4584464421596111</v>
      </c>
      <c r="E14" s="23">
        <v>1.3993836770700119</v>
      </c>
      <c r="F14" s="23">
        <v>1.3827627700294303</v>
      </c>
      <c r="G14" s="23">
        <v>1.4746946164863939</v>
      </c>
      <c r="H14" s="23">
        <v>1.330753017545707</v>
      </c>
      <c r="I14" s="23">
        <v>1.1404275591679929</v>
      </c>
      <c r="J14" s="23">
        <v>1.0051060763233091</v>
      </c>
      <c r="K14" s="23">
        <v>1.0102541187390912</v>
      </c>
      <c r="L14" s="23">
        <v>1.0090819455408822</v>
      </c>
      <c r="M14" s="23">
        <v>1.3436887606741619</v>
      </c>
      <c r="N14" s="23">
        <v>1.2270573558851889</v>
      </c>
      <c r="O14" s="23">
        <v>1.3541687348557798</v>
      </c>
      <c r="P14" s="23">
        <v>1.1873926357860023</v>
      </c>
      <c r="Q14" s="23">
        <v>1.7072908633901738</v>
      </c>
      <c r="R14" s="23">
        <v>2.3538123550015602</v>
      </c>
      <c r="S14" s="23">
        <v>2.1735924918498064</v>
      </c>
      <c r="T14" s="23">
        <v>2.06321121180317</v>
      </c>
      <c r="U14" s="23">
        <v>2.5388057457700857</v>
      </c>
      <c r="V14" s="23">
        <v>2.3579063406562897</v>
      </c>
      <c r="W14" s="23">
        <v>2.53127268655959</v>
      </c>
    </row>
    <row r="15" spans="1:23">
      <c r="A15" s="27" t="s">
        <v>36</v>
      </c>
      <c r="B15" s="27" t="s">
        <v>69</v>
      </c>
      <c r="C15" s="23">
        <v>273.83362800000003</v>
      </c>
      <c r="D15" s="23">
        <v>275.15504899999991</v>
      </c>
      <c r="E15" s="23">
        <v>112.53683910231402</v>
      </c>
      <c r="F15" s="23">
        <v>2055.6711056102008</v>
      </c>
      <c r="G15" s="23">
        <v>1727.9098261121596</v>
      </c>
      <c r="H15" s="23">
        <v>1666.7599381154423</v>
      </c>
      <c r="I15" s="23">
        <v>1265.8934111133103</v>
      </c>
      <c r="J15" s="23">
        <v>1843.0697431324868</v>
      </c>
      <c r="K15" s="23">
        <v>2351.1159761355098</v>
      </c>
      <c r="L15" s="23">
        <v>3223.3993731457617</v>
      </c>
      <c r="M15" s="23">
        <v>3006.2289484731618</v>
      </c>
      <c r="N15" s="23">
        <v>3831.0583353965721</v>
      </c>
      <c r="O15" s="23">
        <v>3377.2094281062923</v>
      </c>
      <c r="P15" s="23">
        <v>3072.5641156997008</v>
      </c>
      <c r="Q15" s="23">
        <v>2809.1562119277892</v>
      </c>
      <c r="R15" s="23">
        <v>2284.1080175893539</v>
      </c>
      <c r="S15" s="23">
        <v>1987.2190149904038</v>
      </c>
      <c r="T15" s="23">
        <v>1957.8772084562099</v>
      </c>
      <c r="U15" s="23">
        <v>1736.8854727934868</v>
      </c>
      <c r="V15" s="23">
        <v>1649.6333399095136</v>
      </c>
      <c r="W15" s="23">
        <v>1585.1148584552373</v>
      </c>
    </row>
    <row r="16" spans="1:23">
      <c r="A16" s="27" t="s">
        <v>36</v>
      </c>
      <c r="B16" s="27" t="s">
        <v>52</v>
      </c>
      <c r="C16" s="23">
        <v>0.23515235313999999</v>
      </c>
      <c r="D16" s="23">
        <v>0.34107482083999979</v>
      </c>
      <c r="E16" s="23">
        <v>0.41000323107999898</v>
      </c>
      <c r="F16" s="23">
        <v>0.64948402220999901</v>
      </c>
      <c r="G16" s="23">
        <v>0.96255393170000003</v>
      </c>
      <c r="H16" s="23">
        <v>1.2039947093999999</v>
      </c>
      <c r="I16" s="23">
        <v>1.3145361926499979</v>
      </c>
      <c r="J16" s="23">
        <v>1.5400297366699978</v>
      </c>
      <c r="K16" s="23">
        <v>2.0013337839699998</v>
      </c>
      <c r="L16" s="23">
        <v>2.2536960648999984</v>
      </c>
      <c r="M16" s="23">
        <v>2.6630942758999998</v>
      </c>
      <c r="N16" s="23">
        <v>2.6659898118000003</v>
      </c>
      <c r="O16" s="23">
        <v>2.8243248286999987</v>
      </c>
      <c r="P16" s="23">
        <v>3.037601557299999</v>
      </c>
      <c r="Q16" s="23">
        <v>3.0465130029999998</v>
      </c>
      <c r="R16" s="23">
        <v>3.1316875739999994</v>
      </c>
      <c r="S16" s="23">
        <v>2.9494730330000003</v>
      </c>
      <c r="T16" s="23">
        <v>3.0029039470000001</v>
      </c>
      <c r="U16" s="23">
        <v>2.9770621669999988</v>
      </c>
      <c r="V16" s="23">
        <v>2.9926585572999973</v>
      </c>
      <c r="W16" s="23">
        <v>3.0270856312999981</v>
      </c>
    </row>
    <row r="17" spans="1:23">
      <c r="A17" s="29" t="s">
        <v>118</v>
      </c>
      <c r="B17" s="29"/>
      <c r="C17" s="28">
        <v>604686.3714982922</v>
      </c>
      <c r="D17" s="28">
        <v>566804.60168636101</v>
      </c>
      <c r="E17" s="28">
        <v>535666.67035491031</v>
      </c>
      <c r="F17" s="28">
        <v>508886.9528954855</v>
      </c>
      <c r="G17" s="28">
        <v>481502.79686850769</v>
      </c>
      <c r="H17" s="28">
        <v>442750.46869386628</v>
      </c>
      <c r="I17" s="28">
        <v>412087.89230078791</v>
      </c>
      <c r="J17" s="28">
        <v>396528.8300895837</v>
      </c>
      <c r="K17" s="28">
        <v>369542.78964356874</v>
      </c>
      <c r="L17" s="28">
        <v>349072.49281339662</v>
      </c>
      <c r="M17" s="28">
        <v>324697.16170151351</v>
      </c>
      <c r="N17" s="28">
        <v>302126.76784661046</v>
      </c>
      <c r="O17" s="28">
        <v>288520.55474141531</v>
      </c>
      <c r="P17" s="28">
        <v>271998.44465068978</v>
      </c>
      <c r="Q17" s="28">
        <v>246403.18616141492</v>
      </c>
      <c r="R17" s="28">
        <v>226059.02871276025</v>
      </c>
      <c r="S17" s="28">
        <v>213930.98079975901</v>
      </c>
      <c r="T17" s="28">
        <v>200194.56491734335</v>
      </c>
      <c r="U17" s="28">
        <v>188870.75499481283</v>
      </c>
      <c r="V17" s="28">
        <v>177156.95189189992</v>
      </c>
      <c r="W17" s="28">
        <v>166922.05141556085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164828.16250000001</v>
      </c>
      <c r="D20" s="23">
        <v>138428.3848</v>
      </c>
      <c r="E20" s="23">
        <v>126162.11749999999</v>
      </c>
      <c r="F20" s="23">
        <v>125681.88784000001</v>
      </c>
      <c r="G20" s="23">
        <v>108969.54896851951</v>
      </c>
      <c r="H20" s="23">
        <v>95933.97256731613</v>
      </c>
      <c r="I20" s="23">
        <v>83733.737752055211</v>
      </c>
      <c r="J20" s="23">
        <v>81514.758453625909</v>
      </c>
      <c r="K20" s="23">
        <v>80202.905242452805</v>
      </c>
      <c r="L20" s="23">
        <v>78691.12469320494</v>
      </c>
      <c r="M20" s="23">
        <v>75583.026615876443</v>
      </c>
      <c r="N20" s="23">
        <v>47250.620499999997</v>
      </c>
      <c r="O20" s="23">
        <v>46080.5815</v>
      </c>
      <c r="P20" s="23">
        <v>43901.976999999999</v>
      </c>
      <c r="Q20" s="23">
        <v>14027.8115</v>
      </c>
      <c r="R20" s="23">
        <v>13197.4545</v>
      </c>
      <c r="S20" s="23">
        <v>12465.1855</v>
      </c>
      <c r="T20" s="23">
        <v>11770.488499999999</v>
      </c>
      <c r="U20" s="23">
        <v>10692.245500000001</v>
      </c>
      <c r="V20" s="23">
        <v>9807.7880000000005</v>
      </c>
      <c r="W20" s="23">
        <v>9274.7114999999994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214.43182986022501</v>
      </c>
      <c r="D22" s="23">
        <v>202.49911846145</v>
      </c>
      <c r="E22" s="23">
        <v>591.06039988933185</v>
      </c>
      <c r="F22" s="23">
        <v>377.92533590594388</v>
      </c>
      <c r="G22" s="23">
        <v>343.75898373860991</v>
      </c>
      <c r="H22" s="23">
        <v>326.38292728242698</v>
      </c>
      <c r="I22" s="23">
        <v>306.06178323122799</v>
      </c>
      <c r="J22" s="23">
        <v>314.36508107468592</v>
      </c>
      <c r="K22" s="23">
        <v>285.63172637167003</v>
      </c>
      <c r="L22" s="23">
        <v>274.17227958041587</v>
      </c>
      <c r="M22" s="23">
        <v>244.01834338742589</v>
      </c>
      <c r="N22" s="23">
        <v>4413.5572557206197</v>
      </c>
      <c r="O22" s="23">
        <v>4009.39084176084</v>
      </c>
      <c r="P22" s="23">
        <v>1650.9462761087559</v>
      </c>
      <c r="Q22" s="23">
        <v>3621.6736657118595</v>
      </c>
      <c r="R22" s="23">
        <v>1756.8612901302399</v>
      </c>
      <c r="S22" s="23">
        <v>3546.5426032548903</v>
      </c>
      <c r="T22" s="23">
        <v>3993.3504389216705</v>
      </c>
      <c r="U22" s="23">
        <v>3672.6686327433104</v>
      </c>
      <c r="V22" s="23">
        <v>3424.9313766184196</v>
      </c>
      <c r="W22" s="23">
        <v>3681.06757341906</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4.9417266799999904E-5</v>
      </c>
      <c r="D24" s="23">
        <v>0.54527124029049989</v>
      </c>
      <c r="E24" s="23">
        <v>37.023356375750204</v>
      </c>
      <c r="F24" s="23">
        <v>161.81560582634498</v>
      </c>
      <c r="G24" s="23">
        <v>74.945843964475614</v>
      </c>
      <c r="H24" s="23">
        <v>51.196168706613292</v>
      </c>
      <c r="I24" s="23">
        <v>73.867640471082709</v>
      </c>
      <c r="J24" s="23">
        <v>162.902630015564</v>
      </c>
      <c r="K24" s="23">
        <v>122.69026636705199</v>
      </c>
      <c r="L24" s="23">
        <v>80.122308900103491</v>
      </c>
      <c r="M24" s="23">
        <v>84.100333262935905</v>
      </c>
      <c r="N24" s="23">
        <v>292.892123633062</v>
      </c>
      <c r="O24" s="23">
        <v>110.88895640231</v>
      </c>
      <c r="P24" s="23">
        <v>98.790092462814002</v>
      </c>
      <c r="Q24" s="23">
        <v>420.11998751386199</v>
      </c>
      <c r="R24" s="23">
        <v>276.32010852342995</v>
      </c>
      <c r="S24" s="23">
        <v>583.22399341598498</v>
      </c>
      <c r="T24" s="23">
        <v>268.78555707972401</v>
      </c>
      <c r="U24" s="23">
        <v>944.62846393874895</v>
      </c>
      <c r="V24" s="23">
        <v>1125.309149521735</v>
      </c>
      <c r="W24" s="23">
        <v>1154.750863570199</v>
      </c>
    </row>
    <row r="25" spans="1:23">
      <c r="A25" s="27" t="s">
        <v>119</v>
      </c>
      <c r="B25" s="27" t="s">
        <v>61</v>
      </c>
      <c r="C25" s="23">
        <v>12589.581989999999</v>
      </c>
      <c r="D25" s="23">
        <v>11321.954250000003</v>
      </c>
      <c r="E25" s="23">
        <v>9565.1545999999998</v>
      </c>
      <c r="F25" s="23">
        <v>13097.995699999999</v>
      </c>
      <c r="G25" s="23">
        <v>12731.32048</v>
      </c>
      <c r="H25" s="23">
        <v>10510.211800000001</v>
      </c>
      <c r="I25" s="23">
        <v>9954.6572100000012</v>
      </c>
      <c r="J25" s="23">
        <v>13307.268740000001</v>
      </c>
      <c r="K25" s="23">
        <v>10314.169800000001</v>
      </c>
      <c r="L25" s="23">
        <v>10823.65301</v>
      </c>
      <c r="M25" s="23">
        <v>8172.1543200000006</v>
      </c>
      <c r="N25" s="23">
        <v>9575.3222499999993</v>
      </c>
      <c r="O25" s="23">
        <v>10022.40402</v>
      </c>
      <c r="P25" s="23">
        <v>9965.1684999999998</v>
      </c>
      <c r="Q25" s="23">
        <v>9008.9111200000007</v>
      </c>
      <c r="R25" s="23">
        <v>8371.3576200000007</v>
      </c>
      <c r="S25" s="23">
        <v>9983.4546799999989</v>
      </c>
      <c r="T25" s="23">
        <v>7945.3357200000009</v>
      </c>
      <c r="U25" s="23">
        <v>6868.5401700000002</v>
      </c>
      <c r="V25" s="23">
        <v>6305.4230299999999</v>
      </c>
      <c r="W25" s="23">
        <v>5627.2510899999997</v>
      </c>
    </row>
    <row r="26" spans="1:23">
      <c r="A26" s="27" t="s">
        <v>119</v>
      </c>
      <c r="B26" s="27" t="s">
        <v>65</v>
      </c>
      <c r="C26" s="23">
        <v>14232.829570795613</v>
      </c>
      <c r="D26" s="23">
        <v>15700.460835474345</v>
      </c>
      <c r="E26" s="23">
        <v>14067.539356723413</v>
      </c>
      <c r="F26" s="23">
        <v>13090.916015143763</v>
      </c>
      <c r="G26" s="23">
        <v>12863.358249016019</v>
      </c>
      <c r="H26" s="23">
        <v>12867.311224596817</v>
      </c>
      <c r="I26" s="23">
        <v>12082.957508569241</v>
      </c>
      <c r="J26" s="23">
        <v>9312.1736526511959</v>
      </c>
      <c r="K26" s="23">
        <v>8195.6490426647651</v>
      </c>
      <c r="L26" s="23">
        <v>8495.1535418560834</v>
      </c>
      <c r="M26" s="23">
        <v>9401.5891532623955</v>
      </c>
      <c r="N26" s="23">
        <v>13240.814670264117</v>
      </c>
      <c r="O26" s="23">
        <v>12744.50819992114</v>
      </c>
      <c r="P26" s="23">
        <v>14321.555563221196</v>
      </c>
      <c r="Q26" s="23">
        <v>25141.990930524626</v>
      </c>
      <c r="R26" s="23">
        <v>23751.774984565778</v>
      </c>
      <c r="S26" s="23">
        <v>19925.629544431686</v>
      </c>
      <c r="T26" s="23">
        <v>17089.765145790763</v>
      </c>
      <c r="U26" s="23">
        <v>17818.023746095154</v>
      </c>
      <c r="V26" s="23">
        <v>16214.254808604124</v>
      </c>
      <c r="W26" s="23">
        <v>18152.642605348407</v>
      </c>
    </row>
    <row r="27" spans="1:23">
      <c r="A27" s="27" t="s">
        <v>119</v>
      </c>
      <c r="B27" s="27" t="s">
        <v>64</v>
      </c>
      <c r="C27" s="23">
        <v>49.212241005809602</v>
      </c>
      <c r="D27" s="23">
        <v>49.655244849146221</v>
      </c>
      <c r="E27" s="23">
        <v>47.173629388683963</v>
      </c>
      <c r="F27" s="23">
        <v>42.881549408420511</v>
      </c>
      <c r="G27" s="23">
        <v>38.501696650601062</v>
      </c>
      <c r="H27" s="23">
        <v>39.392361172999813</v>
      </c>
      <c r="I27" s="23">
        <v>37.426903899167897</v>
      </c>
      <c r="J27" s="23">
        <v>32.02255038975445</v>
      </c>
      <c r="K27" s="23">
        <v>31.305793195937429</v>
      </c>
      <c r="L27" s="23">
        <v>31.065572000839015</v>
      </c>
      <c r="M27" s="23">
        <v>30.080182259796057</v>
      </c>
      <c r="N27" s="23">
        <v>30.538816230793618</v>
      </c>
      <c r="O27" s="23">
        <v>28.58223759488968</v>
      </c>
      <c r="P27" s="23">
        <v>25.756187585334704</v>
      </c>
      <c r="Q27" s="23">
        <v>27.575513078128228</v>
      </c>
      <c r="R27" s="23">
        <v>26.134816461026315</v>
      </c>
      <c r="S27" s="23">
        <v>24.23901751763103</v>
      </c>
      <c r="T27" s="23">
        <v>22.499504319819049</v>
      </c>
      <c r="U27" s="23">
        <v>22.583664391615638</v>
      </c>
      <c r="V27" s="23">
        <v>21.662651804828595</v>
      </c>
      <c r="W27" s="23">
        <v>20.879953507521822</v>
      </c>
    </row>
    <row r="28" spans="1:23">
      <c r="A28" s="27" t="s">
        <v>119</v>
      </c>
      <c r="B28" s="27" t="s">
        <v>32</v>
      </c>
      <c r="C28" s="23">
        <v>1.4472079000000001E-8</v>
      </c>
      <c r="D28" s="23">
        <v>1.3820435E-8</v>
      </c>
      <c r="E28" s="23">
        <v>1.29550435E-8</v>
      </c>
      <c r="F28" s="23">
        <v>1.2239603E-8</v>
      </c>
      <c r="G28" s="23">
        <v>1.1371685000000001E-8</v>
      </c>
      <c r="H28" s="23">
        <v>1.3304589999999901E-8</v>
      </c>
      <c r="I28" s="23">
        <v>1.7940829999999901E-8</v>
      </c>
      <c r="J28" s="23">
        <v>2.1948195000000002E-8</v>
      </c>
      <c r="K28" s="23">
        <v>2.1015587000000002E-8</v>
      </c>
      <c r="L28" s="23">
        <v>5.4228144999999998E-8</v>
      </c>
      <c r="M28" s="23">
        <v>0.25492437999999901</v>
      </c>
      <c r="N28" s="23">
        <v>0.22986337000000001</v>
      </c>
      <c r="O28" s="23">
        <v>0.55914135999999992</v>
      </c>
      <c r="P28" s="23">
        <v>0.51403620000000005</v>
      </c>
      <c r="Q28" s="23">
        <v>0.86832946999999894</v>
      </c>
      <c r="R28" s="23">
        <v>0.89394190000000007</v>
      </c>
      <c r="S28" s="23">
        <v>0.82529864999999991</v>
      </c>
      <c r="T28" s="23">
        <v>0.78481964000000004</v>
      </c>
      <c r="U28" s="23">
        <v>1.0201601</v>
      </c>
      <c r="V28" s="23">
        <v>0.93830944999999999</v>
      </c>
      <c r="W28" s="23">
        <v>0.90591063999999999</v>
      </c>
    </row>
    <row r="29" spans="1:23">
      <c r="A29" s="27" t="s">
        <v>119</v>
      </c>
      <c r="B29" s="27" t="s">
        <v>69</v>
      </c>
      <c r="C29" s="23">
        <v>52.600208000000002</v>
      </c>
      <c r="D29" s="23">
        <v>91.468608999999901</v>
      </c>
      <c r="E29" s="23">
        <v>48.273749026690034</v>
      </c>
      <c r="F29" s="23">
        <v>383.7637055308636</v>
      </c>
      <c r="G29" s="23">
        <v>137.22222602832849</v>
      </c>
      <c r="H29" s="23">
        <v>63.485038026620913</v>
      </c>
      <c r="I29" s="23">
        <v>249.59611102809984</v>
      </c>
      <c r="J29" s="23">
        <v>349.79674303301141</v>
      </c>
      <c r="K29" s="23">
        <v>459.75787603177355</v>
      </c>
      <c r="L29" s="23">
        <v>843.38105503149063</v>
      </c>
      <c r="M29" s="23">
        <v>521.53790103744234</v>
      </c>
      <c r="N29" s="23">
        <v>1198.841286097892</v>
      </c>
      <c r="O29" s="23">
        <v>995.66822309046859</v>
      </c>
      <c r="P29" s="23">
        <v>878.16837108604579</v>
      </c>
      <c r="Q29" s="23">
        <v>935.56262027969672</v>
      </c>
      <c r="R29" s="23">
        <v>759.87573162000012</v>
      </c>
      <c r="S29" s="23">
        <v>648.76341015999992</v>
      </c>
      <c r="T29" s="23">
        <v>662.62926983</v>
      </c>
      <c r="U29" s="23">
        <v>586.81181764999997</v>
      </c>
      <c r="V29" s="23">
        <v>586.25750982999989</v>
      </c>
      <c r="W29" s="23">
        <v>534.58516377699993</v>
      </c>
    </row>
    <row r="30" spans="1:23">
      <c r="A30" s="27" t="s">
        <v>119</v>
      </c>
      <c r="B30" s="27" t="s">
        <v>52</v>
      </c>
      <c r="C30" s="23">
        <v>8.7748648999999984E-2</v>
      </c>
      <c r="D30" s="23">
        <v>0.11122853469999999</v>
      </c>
      <c r="E30" s="23">
        <v>0.109617282</v>
      </c>
      <c r="F30" s="23">
        <v>0.22497072499999898</v>
      </c>
      <c r="G30" s="23">
        <v>0.346740677</v>
      </c>
      <c r="H30" s="23">
        <v>0.45029541400000006</v>
      </c>
      <c r="I30" s="23">
        <v>0.49045183399999898</v>
      </c>
      <c r="J30" s="23">
        <v>0.56096407799999892</v>
      </c>
      <c r="K30" s="23">
        <v>0.72025053000000006</v>
      </c>
      <c r="L30" s="23">
        <v>0.82571150599999998</v>
      </c>
      <c r="M30" s="23">
        <v>0.95122505599999996</v>
      </c>
      <c r="N30" s="23">
        <v>0.91078312000000006</v>
      </c>
      <c r="O30" s="23">
        <v>0.96339993400000001</v>
      </c>
      <c r="P30" s="23">
        <v>1.0194733499999999</v>
      </c>
      <c r="Q30" s="23">
        <v>1.0343720599999999</v>
      </c>
      <c r="R30" s="23">
        <v>1.04027176</v>
      </c>
      <c r="S30" s="23">
        <v>0.98863390000000007</v>
      </c>
      <c r="T30" s="23">
        <v>1.01331562</v>
      </c>
      <c r="U30" s="23">
        <v>1.0053140999999999</v>
      </c>
      <c r="V30" s="23">
        <v>0.99050828000000002</v>
      </c>
      <c r="W30" s="23">
        <v>1.0045326899999991</v>
      </c>
    </row>
    <row r="31" spans="1:23">
      <c r="A31" s="29" t="s">
        <v>118</v>
      </c>
      <c r="B31" s="29"/>
      <c r="C31" s="28">
        <v>191914.21818107893</v>
      </c>
      <c r="D31" s="28">
        <v>165703.49952002525</v>
      </c>
      <c r="E31" s="28">
        <v>150470.06884237716</v>
      </c>
      <c r="F31" s="28">
        <v>152453.42204628448</v>
      </c>
      <c r="G31" s="28">
        <v>135021.43422188921</v>
      </c>
      <c r="H31" s="28">
        <v>119728.46704907498</v>
      </c>
      <c r="I31" s="28">
        <v>106188.70879822593</v>
      </c>
      <c r="J31" s="28">
        <v>104643.49110775712</v>
      </c>
      <c r="K31" s="28">
        <v>99152.351871052218</v>
      </c>
      <c r="L31" s="28">
        <v>98395.291405542361</v>
      </c>
      <c r="M31" s="28">
        <v>93514.968948048991</v>
      </c>
      <c r="N31" s="28">
        <v>74803.745615848587</v>
      </c>
      <c r="O31" s="28">
        <v>72996.355755679178</v>
      </c>
      <c r="P31" s="28">
        <v>69964.193619378086</v>
      </c>
      <c r="Q31" s="28">
        <v>52248.082716828474</v>
      </c>
      <c r="R31" s="28">
        <v>47379.903319680474</v>
      </c>
      <c r="S31" s="28">
        <v>46528.275338620188</v>
      </c>
      <c r="T31" s="28">
        <v>41090.224866111981</v>
      </c>
      <c r="U31" s="28">
        <v>40018.690177168835</v>
      </c>
      <c r="V31" s="28">
        <v>36899.369016549113</v>
      </c>
      <c r="W31" s="28">
        <v>37911.303585845191</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166077.24950000001</v>
      </c>
      <c r="D34" s="23">
        <v>162362.70850000001</v>
      </c>
      <c r="E34" s="23">
        <v>163193.23499999999</v>
      </c>
      <c r="F34" s="23">
        <v>150377.97759999998</v>
      </c>
      <c r="G34" s="23">
        <v>141354.69973078539</v>
      </c>
      <c r="H34" s="23">
        <v>129269.1593248025</v>
      </c>
      <c r="I34" s="23">
        <v>111596.43427893579</v>
      </c>
      <c r="J34" s="23">
        <v>100483.0954640312</v>
      </c>
      <c r="K34" s="23">
        <v>92508.049363460494</v>
      </c>
      <c r="L34" s="23">
        <v>87322.377871327</v>
      </c>
      <c r="M34" s="23">
        <v>80541.151638411509</v>
      </c>
      <c r="N34" s="23">
        <v>80463.5205702698</v>
      </c>
      <c r="O34" s="23">
        <v>78715.129608113886</v>
      </c>
      <c r="P34" s="23">
        <v>73390.279085111324</v>
      </c>
      <c r="Q34" s="23">
        <v>60975.536899999999</v>
      </c>
      <c r="R34" s="23">
        <v>51013.714899999992</v>
      </c>
      <c r="S34" s="23">
        <v>36434.137900000002</v>
      </c>
      <c r="T34" s="23">
        <v>35600.920800000007</v>
      </c>
      <c r="U34" s="23">
        <v>33053.406900000002</v>
      </c>
      <c r="V34" s="23">
        <v>30808.183199999999</v>
      </c>
      <c r="W34" s="23">
        <v>27270.489899999997</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7172.4277531099833</v>
      </c>
      <c r="D36" s="23">
        <v>6798.7127105489362</v>
      </c>
      <c r="E36" s="23">
        <v>7137.1282404761732</v>
      </c>
      <c r="F36" s="23">
        <v>1365.93476373818</v>
      </c>
      <c r="G36" s="23">
        <v>1212.526949260623</v>
      </c>
      <c r="H36" s="23">
        <v>1144.91067218117</v>
      </c>
      <c r="I36" s="23">
        <v>1092.4827413022228</v>
      </c>
      <c r="J36" s="23">
        <v>1285.431980247886</v>
      </c>
      <c r="K36" s="23">
        <v>960.95867830764598</v>
      </c>
      <c r="L36" s="23">
        <v>1060.5457916798898</v>
      </c>
      <c r="M36" s="23">
        <v>1316.552161085094</v>
      </c>
      <c r="N36" s="23">
        <v>4716.8726958752704</v>
      </c>
      <c r="O36" s="23">
        <v>5122.432530279415</v>
      </c>
      <c r="P36" s="23">
        <v>3244.2212798409901</v>
      </c>
      <c r="Q36" s="23">
        <v>6493.6048013456548</v>
      </c>
      <c r="R36" s="23">
        <v>3480.0320312998542</v>
      </c>
      <c r="S36" s="23">
        <v>5797.5802279719646</v>
      </c>
      <c r="T36" s="23">
        <v>5881.134278431251</v>
      </c>
      <c r="U36" s="23">
        <v>4717.7313716784092</v>
      </c>
      <c r="V36" s="23">
        <v>4696.9188628477204</v>
      </c>
      <c r="W36" s="23">
        <v>4637.4948677041584</v>
      </c>
    </row>
    <row r="37" spans="1:23">
      <c r="A37" s="27" t="s">
        <v>120</v>
      </c>
      <c r="B37" s="27" t="s">
        <v>28</v>
      </c>
      <c r="C37" s="23">
        <v>236.93935999999999</v>
      </c>
      <c r="D37" s="23">
        <v>226.55606</v>
      </c>
      <c r="E37" s="23">
        <v>425.05955999999998</v>
      </c>
      <c r="F37" s="23">
        <v>397.88021999999995</v>
      </c>
      <c r="G37" s="23">
        <v>374.62756000000002</v>
      </c>
      <c r="H37" s="23">
        <v>355.05165999999997</v>
      </c>
      <c r="I37" s="23">
        <v>332.54816</v>
      </c>
      <c r="J37" s="23">
        <v>316.28679999999997</v>
      </c>
      <c r="K37" s="23">
        <v>297.50887999999998</v>
      </c>
      <c r="L37" s="23">
        <v>281.31265999999999</v>
      </c>
      <c r="M37" s="23">
        <v>350.27105999999998</v>
      </c>
      <c r="N37" s="23">
        <v>971.53840000000002</v>
      </c>
      <c r="O37" s="23">
        <v>997.73360000000002</v>
      </c>
      <c r="P37" s="23">
        <v>776.85493999999994</v>
      </c>
      <c r="Q37" s="23">
        <v>937.51130000000001</v>
      </c>
      <c r="R37" s="23">
        <v>765.23400000000004</v>
      </c>
      <c r="S37" s="23">
        <v>903.40406000000007</v>
      </c>
      <c r="T37" s="23">
        <v>813.85919999999999</v>
      </c>
      <c r="U37" s="23">
        <v>693.98030000000006</v>
      </c>
      <c r="V37" s="23">
        <v>671.85030000000006</v>
      </c>
      <c r="W37" s="23">
        <v>693.68775000000005</v>
      </c>
    </row>
    <row r="38" spans="1:23">
      <c r="A38" s="27" t="s">
        <v>120</v>
      </c>
      <c r="B38" s="27" t="s">
        <v>62</v>
      </c>
      <c r="C38" s="23">
        <v>8.3426005299999897E-5</v>
      </c>
      <c r="D38" s="23">
        <v>7.7305076700000009E-5</v>
      </c>
      <c r="E38" s="23">
        <v>7.7043804199999888E-5</v>
      </c>
      <c r="F38" s="23">
        <v>42.981364509585404</v>
      </c>
      <c r="G38" s="23">
        <v>75.5988851307023</v>
      </c>
      <c r="H38" s="23">
        <v>68.058646015390394</v>
      </c>
      <c r="I38" s="23">
        <v>63.003588447191497</v>
      </c>
      <c r="J38" s="23">
        <v>163.73089326868003</v>
      </c>
      <c r="K38" s="23">
        <v>31.187771258540998</v>
      </c>
      <c r="L38" s="23">
        <v>29.519900462556194</v>
      </c>
      <c r="M38" s="23">
        <v>81.557556684332425</v>
      </c>
      <c r="N38" s="23">
        <v>119.2370581173266</v>
      </c>
      <c r="O38" s="23">
        <v>126.59930986104081</v>
      </c>
      <c r="P38" s="23">
        <v>80.394560867658399</v>
      </c>
      <c r="Q38" s="23">
        <v>328.08956532891699</v>
      </c>
      <c r="R38" s="23">
        <v>265.08037778593501</v>
      </c>
      <c r="S38" s="23">
        <v>727.53227404310314</v>
      </c>
      <c r="T38" s="23">
        <v>336.37947590896346</v>
      </c>
      <c r="U38" s="23">
        <v>1053.5395466311491</v>
      </c>
      <c r="V38" s="23">
        <v>1048.1674385640681</v>
      </c>
      <c r="W38" s="23">
        <v>838.67108601877214</v>
      </c>
    </row>
    <row r="39" spans="1:23">
      <c r="A39" s="27" t="s">
        <v>120</v>
      </c>
      <c r="B39" s="27" t="s">
        <v>61</v>
      </c>
      <c r="C39" s="23">
        <v>4309.6284000000005</v>
      </c>
      <c r="D39" s="23">
        <v>4043.3755999999998</v>
      </c>
      <c r="E39" s="23">
        <v>3814.6060000000002</v>
      </c>
      <c r="F39" s="23">
        <v>3574.3861000000002</v>
      </c>
      <c r="G39" s="23">
        <v>3361.4635999999996</v>
      </c>
      <c r="H39" s="23">
        <v>3165.1885000000002</v>
      </c>
      <c r="I39" s="23">
        <v>2983.7082</v>
      </c>
      <c r="J39" s="23">
        <v>2795.0672999999997</v>
      </c>
      <c r="K39" s="23">
        <v>2634.4012000000002</v>
      </c>
      <c r="L39" s="23">
        <v>2472.8290400000001</v>
      </c>
      <c r="M39" s="23">
        <v>2334.4637599999996</v>
      </c>
      <c r="N39" s="23">
        <v>2186.0913999999998</v>
      </c>
      <c r="O39" s="23">
        <v>2053.9064499999999</v>
      </c>
      <c r="P39" s="23">
        <v>1929.9929</v>
      </c>
      <c r="Q39" s="23">
        <v>1823.0410999999999</v>
      </c>
      <c r="R39" s="23">
        <v>1704.4953500000001</v>
      </c>
      <c r="S39" s="23">
        <v>602.24</v>
      </c>
      <c r="T39" s="23">
        <v>570.03769999999997</v>
      </c>
      <c r="U39" s="23">
        <v>528.44869999999992</v>
      </c>
      <c r="V39" s="23">
        <v>501.50996999999995</v>
      </c>
      <c r="W39" s="23">
        <v>473.45143999999999</v>
      </c>
    </row>
    <row r="40" spans="1:23">
      <c r="A40" s="27" t="s">
        <v>120</v>
      </c>
      <c r="B40" s="27" t="s">
        <v>65</v>
      </c>
      <c r="C40" s="23">
        <v>5011.5469674640963</v>
      </c>
      <c r="D40" s="23">
        <v>4376.4316609296584</v>
      </c>
      <c r="E40" s="23">
        <v>4074.2040917815716</v>
      </c>
      <c r="F40" s="23">
        <v>3408.6966513796137</v>
      </c>
      <c r="G40" s="23">
        <v>6617.7032518232863</v>
      </c>
      <c r="H40" s="23">
        <v>10142.378497994581</v>
      </c>
      <c r="I40" s="23">
        <v>14532.565876184251</v>
      </c>
      <c r="J40" s="23">
        <v>20899.178348563044</v>
      </c>
      <c r="K40" s="23">
        <v>23040.523320210938</v>
      </c>
      <c r="L40" s="23">
        <v>22259.96959772471</v>
      </c>
      <c r="M40" s="23">
        <v>19499.319242757192</v>
      </c>
      <c r="N40" s="23">
        <v>20117.532627878642</v>
      </c>
      <c r="O40" s="23">
        <v>16750.734861405559</v>
      </c>
      <c r="P40" s="23">
        <v>18622.536308692241</v>
      </c>
      <c r="Q40" s="23">
        <v>24104.77190798254</v>
      </c>
      <c r="R40" s="23">
        <v>28581.771618195638</v>
      </c>
      <c r="S40" s="23">
        <v>32676.940363143138</v>
      </c>
      <c r="T40" s="23">
        <v>31046.895922115073</v>
      </c>
      <c r="U40" s="23">
        <v>29867.011861275714</v>
      </c>
      <c r="V40" s="23">
        <v>27557.837254559894</v>
      </c>
      <c r="W40" s="23">
        <v>25990.529970885607</v>
      </c>
    </row>
    <row r="41" spans="1:23">
      <c r="A41" s="27" t="s">
        <v>120</v>
      </c>
      <c r="B41" s="27" t="s">
        <v>64</v>
      </c>
      <c r="C41" s="23">
        <v>52.63541409887425</v>
      </c>
      <c r="D41" s="23">
        <v>52.354467634887918</v>
      </c>
      <c r="E41" s="23">
        <v>50.228289784311087</v>
      </c>
      <c r="F41" s="23">
        <v>45.374611432854465</v>
      </c>
      <c r="G41" s="23">
        <v>41.833519057850516</v>
      </c>
      <c r="H41" s="23">
        <v>41.787659768526581</v>
      </c>
      <c r="I41" s="23">
        <v>39.328418003505</v>
      </c>
      <c r="J41" s="23">
        <v>31.453835474297911</v>
      </c>
      <c r="K41" s="23">
        <v>32.935016992087199</v>
      </c>
      <c r="L41" s="23">
        <v>32.257617433907903</v>
      </c>
      <c r="M41" s="23">
        <v>31.353460806844492</v>
      </c>
      <c r="N41" s="23">
        <v>29.945514301389174</v>
      </c>
      <c r="O41" s="23">
        <v>27.09186114240973</v>
      </c>
      <c r="P41" s="23">
        <v>25.003988646387082</v>
      </c>
      <c r="Q41" s="23">
        <v>25.251193122468226</v>
      </c>
      <c r="R41" s="23">
        <v>23.175285301502424</v>
      </c>
      <c r="S41" s="23">
        <v>18.150105550936154</v>
      </c>
      <c r="T41" s="23">
        <v>19.034798013104254</v>
      </c>
      <c r="U41" s="23">
        <v>18.689471691132468</v>
      </c>
      <c r="V41" s="23">
        <v>18.101191949297938</v>
      </c>
      <c r="W41" s="23">
        <v>17.314678435445423</v>
      </c>
    </row>
    <row r="42" spans="1:23">
      <c r="A42" s="27" t="s">
        <v>120</v>
      </c>
      <c r="B42" s="27" t="s">
        <v>32</v>
      </c>
      <c r="C42" s="23">
        <v>0.23122004490260004</v>
      </c>
      <c r="D42" s="23">
        <v>0.22118832423963103</v>
      </c>
      <c r="E42" s="23">
        <v>0.2134586635177215</v>
      </c>
      <c r="F42" s="23">
        <v>0.22734801270593197</v>
      </c>
      <c r="G42" s="23">
        <v>0.23382275196968499</v>
      </c>
      <c r="H42" s="23">
        <v>0.216248075560172</v>
      </c>
      <c r="I42" s="23">
        <v>0.19188023998513501</v>
      </c>
      <c r="J42" s="23">
        <v>0.17845364033019498</v>
      </c>
      <c r="K42" s="23">
        <v>0.17220879962376701</v>
      </c>
      <c r="L42" s="23">
        <v>0.15793741691331503</v>
      </c>
      <c r="M42" s="23">
        <v>0.15128503244355598</v>
      </c>
      <c r="N42" s="23">
        <v>0.14344246592030399</v>
      </c>
      <c r="O42" s="23">
        <v>0.13175492106223</v>
      </c>
      <c r="P42" s="23">
        <v>0.12557024409448</v>
      </c>
      <c r="Q42" s="23">
        <v>0.31884216999999898</v>
      </c>
      <c r="R42" s="23">
        <v>0.69740473999999997</v>
      </c>
      <c r="S42" s="23">
        <v>0.63740322500000002</v>
      </c>
      <c r="T42" s="23">
        <v>0.60515255000000001</v>
      </c>
      <c r="U42" s="23">
        <v>0.56792461999999988</v>
      </c>
      <c r="V42" s="23">
        <v>0.53648956999999986</v>
      </c>
      <c r="W42" s="23">
        <v>0.50747986</v>
      </c>
    </row>
    <row r="43" spans="1:23">
      <c r="A43" s="27" t="s">
        <v>120</v>
      </c>
      <c r="B43" s="27" t="s">
        <v>69</v>
      </c>
      <c r="C43" s="23">
        <v>221.23342000000002</v>
      </c>
      <c r="D43" s="23">
        <v>183.68644</v>
      </c>
      <c r="E43" s="23">
        <v>64.263090013250391</v>
      </c>
      <c r="F43" s="23">
        <v>1671.9074000147355</v>
      </c>
      <c r="G43" s="23">
        <v>1590.6876000149457</v>
      </c>
      <c r="H43" s="23">
        <v>1603.2749000147312</v>
      </c>
      <c r="I43" s="23">
        <v>1016.2973000144041</v>
      </c>
      <c r="J43" s="23">
        <v>1493.2730000197289</v>
      </c>
      <c r="K43" s="23">
        <v>1891.3581000190827</v>
      </c>
      <c r="L43" s="23">
        <v>2380.0078000182452</v>
      </c>
      <c r="M43" s="23">
        <v>2484.3875000193079</v>
      </c>
      <c r="N43" s="23">
        <v>2631.3232000368403</v>
      </c>
      <c r="O43" s="23">
        <v>2380.6642000558577</v>
      </c>
      <c r="P43" s="23">
        <v>2193.5410000534821</v>
      </c>
      <c r="Q43" s="23">
        <v>1872.6488000757768</v>
      </c>
      <c r="R43" s="23">
        <v>1523.1928009984033</v>
      </c>
      <c r="S43" s="23">
        <v>1337.3704802500001</v>
      </c>
      <c r="T43" s="23">
        <v>1294.2049358500001</v>
      </c>
      <c r="U43" s="23">
        <v>1148.9171910599998</v>
      </c>
      <c r="V43" s="23">
        <v>1062.344202</v>
      </c>
      <c r="W43" s="23">
        <v>1049.1850336500002</v>
      </c>
    </row>
    <row r="44" spans="1:23">
      <c r="A44" s="27" t="s">
        <v>120</v>
      </c>
      <c r="B44" s="27" t="s">
        <v>52</v>
      </c>
      <c r="C44" s="23">
        <v>3.6892912E-2</v>
      </c>
      <c r="D44" s="23">
        <v>4.8596461199999892E-2</v>
      </c>
      <c r="E44" s="23">
        <v>7.1243617999999995E-2</v>
      </c>
      <c r="F44" s="23">
        <v>0.116360059</v>
      </c>
      <c r="G44" s="23">
        <v>0.17264517300000001</v>
      </c>
      <c r="H44" s="23">
        <v>0.225308703</v>
      </c>
      <c r="I44" s="23">
        <v>0.25008050999999998</v>
      </c>
      <c r="J44" s="23">
        <v>0.300937869999999</v>
      </c>
      <c r="K44" s="23">
        <v>0.39712234000000002</v>
      </c>
      <c r="L44" s="23">
        <v>0.41205163499999992</v>
      </c>
      <c r="M44" s="23">
        <v>0.53073427400000006</v>
      </c>
      <c r="N44" s="23">
        <v>0.59007573000000002</v>
      </c>
      <c r="O44" s="23">
        <v>0.63519303000000005</v>
      </c>
      <c r="P44" s="23">
        <v>0.7129623799999999</v>
      </c>
      <c r="Q44" s="23">
        <v>0.68829410000000002</v>
      </c>
      <c r="R44" s="23">
        <v>0.74118503000000002</v>
      </c>
      <c r="S44" s="23">
        <v>0.6834643600000001</v>
      </c>
      <c r="T44" s="23">
        <v>0.69749180999999993</v>
      </c>
      <c r="U44" s="23">
        <v>0.70673081000000004</v>
      </c>
      <c r="V44" s="23">
        <v>0.72567768999999804</v>
      </c>
      <c r="W44" s="23">
        <v>0.72427487499999998</v>
      </c>
    </row>
    <row r="45" spans="1:23">
      <c r="A45" s="29" t="s">
        <v>118</v>
      </c>
      <c r="B45" s="29"/>
      <c r="C45" s="28">
        <v>182860.42747809895</v>
      </c>
      <c r="D45" s="28">
        <v>177860.13907641859</v>
      </c>
      <c r="E45" s="28">
        <v>178694.46125908586</v>
      </c>
      <c r="F45" s="28">
        <v>159213.23131106023</v>
      </c>
      <c r="G45" s="28">
        <v>153038.4534960578</v>
      </c>
      <c r="H45" s="28">
        <v>144186.53496076219</v>
      </c>
      <c r="I45" s="28">
        <v>130640.07126287297</v>
      </c>
      <c r="J45" s="28">
        <v>125974.24462158511</v>
      </c>
      <c r="K45" s="28">
        <v>119505.56423022972</v>
      </c>
      <c r="L45" s="28">
        <v>113458.81247862807</v>
      </c>
      <c r="M45" s="28">
        <v>104154.66887974498</v>
      </c>
      <c r="N45" s="28">
        <v>108604.73826644244</v>
      </c>
      <c r="O45" s="28">
        <v>103793.6282208023</v>
      </c>
      <c r="P45" s="28">
        <v>98069.283063158611</v>
      </c>
      <c r="Q45" s="28">
        <v>94687.806767779577</v>
      </c>
      <c r="R45" s="28">
        <v>85833.503562582919</v>
      </c>
      <c r="S45" s="28">
        <v>77159.98493070915</v>
      </c>
      <c r="T45" s="28">
        <v>74268.2621744684</v>
      </c>
      <c r="U45" s="28">
        <v>69932.808151276418</v>
      </c>
      <c r="V45" s="28">
        <v>65302.568217920976</v>
      </c>
      <c r="W45" s="28">
        <v>59921.639693043981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110212.1115</v>
      </c>
      <c r="D49" s="23">
        <v>101593.8</v>
      </c>
      <c r="E49" s="23">
        <v>99282.224000000002</v>
      </c>
      <c r="F49" s="23">
        <v>90454.067999999999</v>
      </c>
      <c r="G49" s="23">
        <v>84887.763299999991</v>
      </c>
      <c r="H49" s="23">
        <v>78639.836500000005</v>
      </c>
      <c r="I49" s="23">
        <v>77036.917000000001</v>
      </c>
      <c r="J49" s="23">
        <v>71689.529200000004</v>
      </c>
      <c r="K49" s="23">
        <v>64470.030500000001</v>
      </c>
      <c r="L49" s="23">
        <v>58936.268499999998</v>
      </c>
      <c r="M49" s="23">
        <v>52032.896000000001</v>
      </c>
      <c r="N49" s="23">
        <v>44781.807500000003</v>
      </c>
      <c r="O49" s="23">
        <v>41284.508999999998</v>
      </c>
      <c r="P49" s="23">
        <v>39221.315000000002</v>
      </c>
      <c r="Q49" s="23">
        <v>36209.358999999997</v>
      </c>
      <c r="R49" s="23">
        <v>34746.777000000002</v>
      </c>
      <c r="S49" s="23">
        <v>30069.6453</v>
      </c>
      <c r="T49" s="23">
        <v>29652.5255</v>
      </c>
      <c r="U49" s="23">
        <v>26742.1865</v>
      </c>
      <c r="V49" s="23">
        <v>25680.995699999999</v>
      </c>
      <c r="W49" s="23">
        <v>25121.794999999998</v>
      </c>
    </row>
    <row r="50" spans="1:23">
      <c r="A50" s="27" t="s">
        <v>121</v>
      </c>
      <c r="B50" s="27" t="s">
        <v>18</v>
      </c>
      <c r="C50" s="23">
        <v>3.785739E-5</v>
      </c>
      <c r="D50" s="23">
        <v>3.5373219999999997E-5</v>
      </c>
      <c r="E50" s="23">
        <v>3.5899647E-5</v>
      </c>
      <c r="F50" s="23">
        <v>4.0605582E-5</v>
      </c>
      <c r="G50" s="23">
        <v>3.8264460000000003E-5</v>
      </c>
      <c r="H50" s="23">
        <v>3.8435800000000002E-5</v>
      </c>
      <c r="I50" s="23">
        <v>3.6877192999999899E-5</v>
      </c>
      <c r="J50" s="23">
        <v>4.1903167999999995E-5</v>
      </c>
      <c r="K50" s="23">
        <v>4.3010619999999999E-5</v>
      </c>
      <c r="L50" s="23">
        <v>5.4822672000000003E-5</v>
      </c>
      <c r="M50" s="23">
        <v>5.7656657000000002E-5</v>
      </c>
      <c r="N50" s="23">
        <v>8.7954565999999993E-5</v>
      </c>
      <c r="O50" s="23">
        <v>8.8481426000000001E-5</v>
      </c>
      <c r="P50" s="23">
        <v>8.4749569999999997E-5</v>
      </c>
      <c r="Q50" s="23">
        <v>8.6810020000000005E-5</v>
      </c>
      <c r="R50" s="23">
        <v>7.9557460000000002E-5</v>
      </c>
      <c r="S50" s="23">
        <v>1.025297E-4</v>
      </c>
      <c r="T50" s="23">
        <v>9.8185429999999999E-5</v>
      </c>
      <c r="U50" s="23">
        <v>1.1703882E-4</v>
      </c>
      <c r="V50" s="23">
        <v>1.1060021000000001E-4</v>
      </c>
      <c r="W50" s="23">
        <v>1.0502517E-4</v>
      </c>
    </row>
    <row r="51" spans="1:23">
      <c r="A51" s="27" t="s">
        <v>121</v>
      </c>
      <c r="B51" s="27" t="s">
        <v>28</v>
      </c>
      <c r="C51" s="23">
        <v>15.875145</v>
      </c>
      <c r="D51" s="23">
        <v>16.813601999999999</v>
      </c>
      <c r="E51" s="23">
        <v>22.022780999999998</v>
      </c>
      <c r="F51" s="23">
        <v>5.3532759999999994E-6</v>
      </c>
      <c r="G51" s="23">
        <v>5.0848269999999997E-6</v>
      </c>
      <c r="H51" s="23">
        <v>4.8659127000000002E-6</v>
      </c>
      <c r="I51" s="23">
        <v>4.7878636999999995E-6</v>
      </c>
      <c r="J51" s="23">
        <v>5.58604349999999E-6</v>
      </c>
      <c r="K51" s="23">
        <v>4.9725071999999899E-6</v>
      </c>
      <c r="L51" s="23">
        <v>6.433382E-6</v>
      </c>
      <c r="M51" s="23">
        <v>4.9425900000000001E-6</v>
      </c>
      <c r="N51" s="23">
        <v>9.3176789999999998E-6</v>
      </c>
      <c r="O51" s="23">
        <v>8.84954E-6</v>
      </c>
      <c r="P51" s="23">
        <v>7.8381019999999992E-6</v>
      </c>
      <c r="Q51" s="23">
        <v>1.1182086000000001E-5</v>
      </c>
      <c r="R51" s="23">
        <v>9.9400900000000009E-6</v>
      </c>
      <c r="S51" s="23">
        <v>1.4645476E-5</v>
      </c>
      <c r="T51" s="23">
        <v>9.9127869999999988E-6</v>
      </c>
      <c r="U51" s="23">
        <v>0</v>
      </c>
      <c r="V51" s="23">
        <v>0</v>
      </c>
      <c r="W51" s="23">
        <v>0</v>
      </c>
    </row>
    <row r="52" spans="1:23">
      <c r="A52" s="27" t="s">
        <v>121</v>
      </c>
      <c r="B52" s="27" t="s">
        <v>62</v>
      </c>
      <c r="C52" s="23">
        <v>85.357800300485991</v>
      </c>
      <c r="D52" s="23">
        <v>72.932513699903893</v>
      </c>
      <c r="E52" s="23">
        <v>164.84416233774098</v>
      </c>
      <c r="F52" s="23">
        <v>84.478913102888995</v>
      </c>
      <c r="G52" s="23">
        <v>87.759736593790905</v>
      </c>
      <c r="H52" s="23">
        <v>146.30634504343601</v>
      </c>
      <c r="I52" s="23">
        <v>95.78896434928798</v>
      </c>
      <c r="J52" s="23">
        <v>211.00151177286799</v>
      </c>
      <c r="K52" s="23">
        <v>108.02097399135901</v>
      </c>
      <c r="L52" s="23">
        <v>330.12392446713199</v>
      </c>
      <c r="M52" s="23">
        <v>149.132308297951</v>
      </c>
      <c r="N52" s="23">
        <v>350.737303602201</v>
      </c>
      <c r="O52" s="23">
        <v>283.41044744494894</v>
      </c>
      <c r="P52" s="23">
        <v>203.37156126994253</v>
      </c>
      <c r="Q52" s="23">
        <v>525.3602568160851</v>
      </c>
      <c r="R52" s="23">
        <v>379.31648237867392</v>
      </c>
      <c r="S52" s="23">
        <v>784.81283832270208</v>
      </c>
      <c r="T52" s="23">
        <v>330.75006540391593</v>
      </c>
      <c r="U52" s="23">
        <v>699.56361597713499</v>
      </c>
      <c r="V52" s="23">
        <v>944.72818499373614</v>
      </c>
      <c r="W52" s="23">
        <v>760.58711414399102</v>
      </c>
    </row>
    <row r="53" spans="1:23">
      <c r="A53" s="27" t="s">
        <v>121</v>
      </c>
      <c r="B53" s="27" t="s">
        <v>61</v>
      </c>
      <c r="C53" s="23">
        <v>17198.636759999998</v>
      </c>
      <c r="D53" s="23">
        <v>16127.839019999999</v>
      </c>
      <c r="E53" s="23">
        <v>13888.316650000001</v>
      </c>
      <c r="F53" s="23">
        <v>16113.325659999999</v>
      </c>
      <c r="G53" s="23">
        <v>15486.905239999998</v>
      </c>
      <c r="H53" s="23">
        <v>13830.003980000001</v>
      </c>
      <c r="I53" s="23">
        <v>13420.25711</v>
      </c>
      <c r="J53" s="23">
        <v>15951.384580000002</v>
      </c>
      <c r="K53" s="23">
        <v>12541.964099999999</v>
      </c>
      <c r="L53" s="23">
        <v>10037.390369999999</v>
      </c>
      <c r="M53" s="23">
        <v>9518.9526800000003</v>
      </c>
      <c r="N53" s="23">
        <v>8063.3023699999994</v>
      </c>
      <c r="O53" s="23">
        <v>9395.5785099999994</v>
      </c>
      <c r="P53" s="23">
        <v>9048.3280599999998</v>
      </c>
      <c r="Q53" s="23">
        <v>8126.0062600000001</v>
      </c>
      <c r="R53" s="23">
        <v>7639.4624999999996</v>
      </c>
      <c r="S53" s="23">
        <v>9107.0652000000009</v>
      </c>
      <c r="T53" s="23">
        <v>7084.6603800000003</v>
      </c>
      <c r="U53" s="23">
        <v>5758.8587500000003</v>
      </c>
      <c r="V53" s="23">
        <v>5409.267605</v>
      </c>
      <c r="W53" s="23">
        <v>4646.134924</v>
      </c>
    </row>
    <row r="54" spans="1:23">
      <c r="A54" s="27" t="s">
        <v>121</v>
      </c>
      <c r="B54" s="27" t="s">
        <v>65</v>
      </c>
      <c r="C54" s="23">
        <v>26052.634524232093</v>
      </c>
      <c r="D54" s="23">
        <v>27768.905727939375</v>
      </c>
      <c r="E54" s="23">
        <v>22665.132805802416</v>
      </c>
      <c r="F54" s="23">
        <v>21516.997732652992</v>
      </c>
      <c r="G54" s="23">
        <v>20572.598482965564</v>
      </c>
      <c r="H54" s="23">
        <v>20144.823509807105</v>
      </c>
      <c r="I54" s="23">
        <v>20510.177603461314</v>
      </c>
      <c r="J54" s="23">
        <v>18067.593556933214</v>
      </c>
      <c r="K54" s="23">
        <v>18987.582443310454</v>
      </c>
      <c r="L54" s="23">
        <v>17127.519220741724</v>
      </c>
      <c r="M54" s="23">
        <v>18402.418130083828</v>
      </c>
      <c r="N54" s="23">
        <v>15679.645601126962</v>
      </c>
      <c r="O54" s="23">
        <v>14899.589304523131</v>
      </c>
      <c r="P54" s="23">
        <v>14391.257515497273</v>
      </c>
      <c r="Q54" s="23">
        <v>15268.342883426374</v>
      </c>
      <c r="R54" s="23">
        <v>15082.022966952467</v>
      </c>
      <c r="S54" s="23">
        <v>16704.59576943193</v>
      </c>
      <c r="T54" s="23">
        <v>15905.351145324941</v>
      </c>
      <c r="U54" s="23">
        <v>14653.906272277231</v>
      </c>
      <c r="V54" s="23">
        <v>13845.192445473891</v>
      </c>
      <c r="W54" s="23">
        <v>11470.062433421279</v>
      </c>
    </row>
    <row r="55" spans="1:23">
      <c r="A55" s="27" t="s">
        <v>121</v>
      </c>
      <c r="B55" s="27" t="s">
        <v>64</v>
      </c>
      <c r="C55" s="23">
        <v>23.006512352343147</v>
      </c>
      <c r="D55" s="23">
        <v>21.610761142764993</v>
      </c>
      <c r="E55" s="23">
        <v>21.235825002764241</v>
      </c>
      <c r="F55" s="23">
        <v>19.180873813282076</v>
      </c>
      <c r="G55" s="23">
        <v>17.121520705491399</v>
      </c>
      <c r="H55" s="23">
        <v>17.104951326852873</v>
      </c>
      <c r="I55" s="23">
        <v>17.087871903377842</v>
      </c>
      <c r="J55" s="23">
        <v>15.22141072254818</v>
      </c>
      <c r="K55" s="23">
        <v>14.931752412732417</v>
      </c>
      <c r="L55" s="23">
        <v>14.368482375063346</v>
      </c>
      <c r="M55" s="23">
        <v>13.516089560855644</v>
      </c>
      <c r="N55" s="23">
        <v>13.248110430408873</v>
      </c>
      <c r="O55" s="23">
        <v>11.963763916295301</v>
      </c>
      <c r="P55" s="23">
        <v>10.703200540093782</v>
      </c>
      <c r="Q55" s="23">
        <v>10.703880158926873</v>
      </c>
      <c r="R55" s="23">
        <v>10.278322526945209</v>
      </c>
      <c r="S55" s="23">
        <v>9.2086712962744457</v>
      </c>
      <c r="T55" s="23">
        <v>9.4424410050201768</v>
      </c>
      <c r="U55" s="23">
        <v>9.1179803332883829</v>
      </c>
      <c r="V55" s="23">
        <v>9.3029531185129297</v>
      </c>
      <c r="W55" s="23">
        <v>9.4695205937065925</v>
      </c>
    </row>
    <row r="56" spans="1:23">
      <c r="A56" s="27" t="s">
        <v>121</v>
      </c>
      <c r="B56" s="27" t="s">
        <v>32</v>
      </c>
      <c r="C56" s="23">
        <v>0.343032096202466</v>
      </c>
      <c r="D56" s="23">
        <v>0.33417732567055608</v>
      </c>
      <c r="E56" s="23">
        <v>0.30604721464865697</v>
      </c>
      <c r="F56" s="23">
        <v>0.32462495358141896</v>
      </c>
      <c r="G56" s="23">
        <v>0.3616195590916379</v>
      </c>
      <c r="H56" s="23">
        <v>0.31773468566076196</v>
      </c>
      <c r="I56" s="23">
        <v>0.27893202584558602</v>
      </c>
      <c r="J56" s="23">
        <v>0.23988194601244597</v>
      </c>
      <c r="K56" s="23">
        <v>0.254204247666792</v>
      </c>
      <c r="L56" s="23">
        <v>0.23051848947010001</v>
      </c>
      <c r="M56" s="23">
        <v>0.19937839237316002</v>
      </c>
      <c r="N56" s="23">
        <v>0.17253908604323498</v>
      </c>
      <c r="O56" s="23">
        <v>3.1834431545469895E-2</v>
      </c>
      <c r="P56" s="23">
        <v>2.9640300816519999E-2</v>
      </c>
      <c r="Q56" s="23">
        <v>2.8232289089699901E-2</v>
      </c>
      <c r="R56" s="23">
        <v>2.5907342444550001E-2</v>
      </c>
      <c r="S56" s="23">
        <v>2.2747439632210004E-2</v>
      </c>
      <c r="T56" s="23">
        <v>2.1737016443010002E-2</v>
      </c>
      <c r="U56" s="23">
        <v>0.23488725199999991</v>
      </c>
      <c r="V56" s="23">
        <v>0.22240501899999998</v>
      </c>
      <c r="W56" s="23">
        <v>0.29266555</v>
      </c>
    </row>
    <row r="57" spans="1:23">
      <c r="A57" s="27" t="s">
        <v>121</v>
      </c>
      <c r="B57" s="27" t="s">
        <v>69</v>
      </c>
      <c r="C57" s="23">
        <v>0</v>
      </c>
      <c r="D57" s="23">
        <v>0</v>
      </c>
      <c r="E57" s="23">
        <v>1.6078267000000003E-8</v>
      </c>
      <c r="F57" s="23">
        <v>1.91779839999999E-8</v>
      </c>
      <c r="G57" s="23">
        <v>1.9171151999999999E-8</v>
      </c>
      <c r="H57" s="23">
        <v>2.2983729999999999E-8</v>
      </c>
      <c r="I57" s="23">
        <v>2.0504817999999999E-8</v>
      </c>
      <c r="J57" s="23">
        <v>2.7897738999999999E-8</v>
      </c>
      <c r="K57" s="23">
        <v>3.3475449999999998E-8</v>
      </c>
      <c r="L57" s="23">
        <v>1.0518043999999999E-2</v>
      </c>
      <c r="M57" s="23">
        <v>0.30354736000000004</v>
      </c>
      <c r="N57" s="23">
        <v>0.89384920000000001</v>
      </c>
      <c r="O57" s="23">
        <v>0.87700489999999998</v>
      </c>
      <c r="P57" s="23">
        <v>0.85474450000000002</v>
      </c>
      <c r="Q57" s="23">
        <v>0.94479150000000001</v>
      </c>
      <c r="R57" s="23">
        <v>1.0394848999999999</v>
      </c>
      <c r="S57" s="23">
        <v>1.0851244999999998</v>
      </c>
      <c r="T57" s="23">
        <v>1.0430026999999999</v>
      </c>
      <c r="U57" s="23">
        <v>1.1564639999999999</v>
      </c>
      <c r="V57" s="23">
        <v>1.031628</v>
      </c>
      <c r="W57" s="23">
        <v>1.3446609</v>
      </c>
    </row>
    <row r="58" spans="1:23">
      <c r="A58" s="27" t="s">
        <v>121</v>
      </c>
      <c r="B58" s="27" t="s">
        <v>52</v>
      </c>
      <c r="C58" s="23">
        <v>5.3757628600000003E-2</v>
      </c>
      <c r="D58" s="23">
        <v>8.2279018999999898E-2</v>
      </c>
      <c r="E58" s="23">
        <v>0.10761691229999899</v>
      </c>
      <c r="F58" s="23">
        <v>0.16694508299999999</v>
      </c>
      <c r="G58" s="23">
        <v>0.26154895</v>
      </c>
      <c r="H58" s="23">
        <v>0.32351158899999988</v>
      </c>
      <c r="I58" s="23">
        <v>0.371780006</v>
      </c>
      <c r="J58" s="23">
        <v>0.44662015199999994</v>
      </c>
      <c r="K58" s="23">
        <v>0.61212411999999983</v>
      </c>
      <c r="L58" s="23">
        <v>0.70277451000000002</v>
      </c>
      <c r="M58" s="23">
        <v>0.82020344999999995</v>
      </c>
      <c r="N58" s="23">
        <v>0.81542957999999999</v>
      </c>
      <c r="O58" s="23">
        <v>0.86303114599999997</v>
      </c>
      <c r="P58" s="23">
        <v>0.92747033499999998</v>
      </c>
      <c r="Q58" s="23">
        <v>0.94690310999999994</v>
      </c>
      <c r="R58" s="23">
        <v>0.96750438999999999</v>
      </c>
      <c r="S58" s="23">
        <v>0.90866652000000003</v>
      </c>
      <c r="T58" s="23">
        <v>0.92724757000000002</v>
      </c>
      <c r="U58" s="23">
        <v>0.908089059999999</v>
      </c>
      <c r="V58" s="23">
        <v>0.92342558999999891</v>
      </c>
      <c r="W58" s="23">
        <v>0.94514156999999999</v>
      </c>
    </row>
    <row r="59" spans="1:23">
      <c r="A59" s="29" t="s">
        <v>118</v>
      </c>
      <c r="B59" s="29"/>
      <c r="C59" s="28">
        <v>153587.6222797423</v>
      </c>
      <c r="D59" s="28">
        <v>145601.90166015527</v>
      </c>
      <c r="E59" s="28">
        <v>136043.77626004259</v>
      </c>
      <c r="F59" s="28">
        <v>128188.05122552802</v>
      </c>
      <c r="G59" s="28">
        <v>121052.14832361414</v>
      </c>
      <c r="H59" s="28">
        <v>112778.07532947911</v>
      </c>
      <c r="I59" s="28">
        <v>111080.22859137903</v>
      </c>
      <c r="J59" s="28">
        <v>105934.73030691785</v>
      </c>
      <c r="K59" s="28">
        <v>96122.529817697679</v>
      </c>
      <c r="L59" s="28">
        <v>86445.670558839978</v>
      </c>
      <c r="M59" s="28">
        <v>80116.915270541882</v>
      </c>
      <c r="N59" s="28">
        <v>68888.740982431817</v>
      </c>
      <c r="O59" s="28">
        <v>65875.051123215351</v>
      </c>
      <c r="P59" s="28">
        <v>62874.975429894985</v>
      </c>
      <c r="Q59" s="28">
        <v>60139.772378393493</v>
      </c>
      <c r="R59" s="28">
        <v>57857.857361355644</v>
      </c>
      <c r="S59" s="28">
        <v>56675.327896226088</v>
      </c>
      <c r="T59" s="28">
        <v>52982.729639832098</v>
      </c>
      <c r="U59" s="28">
        <v>47863.633235626468</v>
      </c>
      <c r="V59" s="28">
        <v>45889.486999186345</v>
      </c>
      <c r="W59" s="28">
        <v>42008.049097184143</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7162.2727371954179</v>
      </c>
      <c r="D64" s="23">
        <v>6742.3462348469702</v>
      </c>
      <c r="E64" s="23">
        <v>3897.4801615984602</v>
      </c>
      <c r="F64" s="23">
        <v>2484.7252391792172</v>
      </c>
      <c r="G64" s="23">
        <v>2324.9418382614999</v>
      </c>
      <c r="H64" s="23">
        <v>2203.34983777856</v>
      </c>
      <c r="I64" s="23">
        <v>2073.141635770457</v>
      </c>
      <c r="J64" s="23">
        <v>1968.3969386509798</v>
      </c>
      <c r="K64" s="23">
        <v>1857.512537195317</v>
      </c>
      <c r="L64" s="23">
        <v>1754.223037950326</v>
      </c>
      <c r="M64" s="23">
        <v>1655.1642406855829</v>
      </c>
      <c r="N64" s="23">
        <v>3871.0135622623261</v>
      </c>
      <c r="O64" s="23">
        <v>3557.52205948551</v>
      </c>
      <c r="P64" s="23">
        <v>2915.5750559118951</v>
      </c>
      <c r="Q64" s="23">
        <v>3451.5432653850603</v>
      </c>
      <c r="R64" s="23">
        <v>2092.6658625549258</v>
      </c>
      <c r="S64" s="23">
        <v>7.4237029999999989E-5</v>
      </c>
      <c r="T64" s="23">
        <v>7.0759000000000005E-5</v>
      </c>
      <c r="U64" s="23">
        <v>8.0539310000000004E-5</v>
      </c>
      <c r="V64" s="23">
        <v>7.5870610000000006E-5</v>
      </c>
      <c r="W64" s="23">
        <v>8.7457909999999996E-5</v>
      </c>
    </row>
    <row r="65" spans="1:23">
      <c r="A65" s="27" t="s">
        <v>122</v>
      </c>
      <c r="B65" s="27" t="s">
        <v>28</v>
      </c>
      <c r="C65" s="23">
        <v>1922.63806</v>
      </c>
      <c r="D65" s="23">
        <v>1440.1239</v>
      </c>
      <c r="E65" s="23">
        <v>1303.4721000000002</v>
      </c>
      <c r="F65" s="23">
        <v>5.2571640000000001E-6</v>
      </c>
      <c r="G65" s="23">
        <v>5.2849496999999901E-6</v>
      </c>
      <c r="H65" s="23">
        <v>5.0228009999999897E-6</v>
      </c>
      <c r="I65" s="23">
        <v>4.6836855000000001E-6</v>
      </c>
      <c r="J65" s="23">
        <v>5.4064537E-6</v>
      </c>
      <c r="K65" s="23">
        <v>4.7407853E-6</v>
      </c>
      <c r="L65" s="23">
        <v>5.25727959999999E-6</v>
      </c>
      <c r="M65" s="23">
        <v>4.3969140000000002E-6</v>
      </c>
      <c r="N65" s="23">
        <v>7.6611143999999898E-6</v>
      </c>
      <c r="O65" s="23">
        <v>6.7735020000000001E-6</v>
      </c>
      <c r="P65" s="23">
        <v>6.9603530000000001E-6</v>
      </c>
      <c r="Q65" s="23">
        <v>0</v>
      </c>
      <c r="R65" s="23">
        <v>0</v>
      </c>
      <c r="S65" s="23">
        <v>0</v>
      </c>
      <c r="T65" s="23">
        <v>0</v>
      </c>
      <c r="U65" s="23">
        <v>0</v>
      </c>
      <c r="V65" s="23">
        <v>0</v>
      </c>
      <c r="W65" s="23">
        <v>0</v>
      </c>
    </row>
    <row r="66" spans="1:23">
      <c r="A66" s="27" t="s">
        <v>122</v>
      </c>
      <c r="B66" s="27" t="s">
        <v>62</v>
      </c>
      <c r="C66" s="23">
        <v>338.57926563923223</v>
      </c>
      <c r="D66" s="23">
        <v>359.26084580086876</v>
      </c>
      <c r="E66" s="23">
        <v>763.44769327355345</v>
      </c>
      <c r="F66" s="23">
        <v>191.0720371256503</v>
      </c>
      <c r="G66" s="23">
        <v>177.43193043658997</v>
      </c>
      <c r="H66" s="23">
        <v>226.031580594329</v>
      </c>
      <c r="I66" s="23">
        <v>213.0520005498426</v>
      </c>
      <c r="J66" s="23">
        <v>341.43960032331296</v>
      </c>
      <c r="K66" s="23">
        <v>191.36344734324817</v>
      </c>
      <c r="L66" s="23">
        <v>252.98482942273841</v>
      </c>
      <c r="M66" s="23">
        <v>115.15163149325299</v>
      </c>
      <c r="N66" s="23">
        <v>761.23491401341187</v>
      </c>
      <c r="O66" s="23">
        <v>481.75860066090092</v>
      </c>
      <c r="P66" s="23">
        <v>567.33780393531208</v>
      </c>
      <c r="Q66" s="23">
        <v>918.06503900094401</v>
      </c>
      <c r="R66" s="23">
        <v>634.17982152179491</v>
      </c>
      <c r="S66" s="23">
        <v>1556.3373764431067</v>
      </c>
      <c r="T66" s="23">
        <v>1658.1098472868293</v>
      </c>
      <c r="U66" s="23">
        <v>1920.577853875513</v>
      </c>
      <c r="V66" s="23">
        <v>2133.6523532257129</v>
      </c>
      <c r="W66" s="23">
        <v>1776.018501046351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14684.715181618756</v>
      </c>
      <c r="D68" s="23">
        <v>14648.805009908325</v>
      </c>
      <c r="E68" s="23">
        <v>12415.443992309965</v>
      </c>
      <c r="F68" s="23">
        <v>12737.276740294436</v>
      </c>
      <c r="G68" s="23">
        <v>11671.620592291292</v>
      </c>
      <c r="H68" s="23">
        <v>12248.242765767949</v>
      </c>
      <c r="I68" s="23">
        <v>11429.810130362994</v>
      </c>
      <c r="J68" s="23">
        <v>10012.353781660191</v>
      </c>
      <c r="K68" s="23">
        <v>9172.6080261975621</v>
      </c>
      <c r="L68" s="23">
        <v>8548.345633598381</v>
      </c>
      <c r="M68" s="23">
        <v>8605.2076164989467</v>
      </c>
      <c r="N68" s="23">
        <v>10611.248285871021</v>
      </c>
      <c r="O68" s="23">
        <v>9471.6203945713205</v>
      </c>
      <c r="P68" s="23">
        <v>8549.186010686084</v>
      </c>
      <c r="Q68" s="23">
        <v>8649.0957059202628</v>
      </c>
      <c r="R68" s="23">
        <v>8177.4513607537392</v>
      </c>
      <c r="S68" s="23">
        <v>9289.949922449081</v>
      </c>
      <c r="T68" s="23">
        <v>9122.7059047244929</v>
      </c>
      <c r="U68" s="23">
        <v>9054.8668514437413</v>
      </c>
      <c r="V68" s="23">
        <v>8950.1424261090233</v>
      </c>
      <c r="W68" s="23">
        <v>7650.4601526855049</v>
      </c>
    </row>
    <row r="69" spans="1:23">
      <c r="A69" s="27" t="s">
        <v>122</v>
      </c>
      <c r="B69" s="27" t="s">
        <v>64</v>
      </c>
      <c r="C69" s="23">
        <v>7.6700380077064905</v>
      </c>
      <c r="D69" s="23">
        <v>7.2709842123176571</v>
      </c>
      <c r="E69" s="23">
        <v>6.9772571120414248</v>
      </c>
      <c r="F69" s="23">
        <v>6.2800948111136758</v>
      </c>
      <c r="G69" s="23">
        <v>5.7809309178301431</v>
      </c>
      <c r="H69" s="23">
        <v>5.5920112240137989</v>
      </c>
      <c r="I69" s="23">
        <v>5.4462624248188893</v>
      </c>
      <c r="J69" s="23">
        <v>4.8670693238313323</v>
      </c>
      <c r="K69" s="23">
        <v>4.7841579266494456</v>
      </c>
      <c r="L69" s="23">
        <v>4.5787137358963523</v>
      </c>
      <c r="M69" s="23">
        <v>4.3463859658051174</v>
      </c>
      <c r="N69" s="23">
        <v>4.3993871984972541</v>
      </c>
      <c r="O69" s="23">
        <v>3.9642781749268123</v>
      </c>
      <c r="P69" s="23">
        <v>3.6480082938716638</v>
      </c>
      <c r="Q69" s="23">
        <v>3.5372900172660549</v>
      </c>
      <c r="R69" s="23">
        <v>4.0438543132196427</v>
      </c>
      <c r="S69" s="23">
        <v>3.6409528587618341</v>
      </c>
      <c r="T69" s="23">
        <v>3.58651824561941</v>
      </c>
      <c r="U69" s="23">
        <v>3.4319847912857195</v>
      </c>
      <c r="V69" s="23">
        <v>3.3183741552393053</v>
      </c>
      <c r="W69" s="23">
        <v>3.183005602851428</v>
      </c>
    </row>
    <row r="70" spans="1:23">
      <c r="A70" s="27" t="s">
        <v>122</v>
      </c>
      <c r="B70" s="27" t="s">
        <v>32</v>
      </c>
      <c r="C70" s="23">
        <v>0.93082753956424091</v>
      </c>
      <c r="D70" s="23">
        <v>0.90308076403147597</v>
      </c>
      <c r="E70" s="23">
        <v>0.87987777257263</v>
      </c>
      <c r="F70" s="23">
        <v>0.830789778714911</v>
      </c>
      <c r="G70" s="23">
        <v>0.87925228103799746</v>
      </c>
      <c r="H70" s="23">
        <v>0.79677022599400005</v>
      </c>
      <c r="I70" s="23">
        <v>0.66961525388701781</v>
      </c>
      <c r="J70" s="23">
        <v>0.58677044540096701</v>
      </c>
      <c r="K70" s="23">
        <v>0.58384102904492707</v>
      </c>
      <c r="L70" s="23">
        <v>0.62062594999999998</v>
      </c>
      <c r="M70" s="23">
        <v>0.73810091999999994</v>
      </c>
      <c r="N70" s="23">
        <v>0.68121240000000005</v>
      </c>
      <c r="O70" s="23">
        <v>0.63143799</v>
      </c>
      <c r="P70" s="23">
        <v>0.51814586000000007</v>
      </c>
      <c r="Q70" s="23">
        <v>0.49188689999999996</v>
      </c>
      <c r="R70" s="23">
        <v>0.73655834000000009</v>
      </c>
      <c r="S70" s="23">
        <v>0.68814313999999999</v>
      </c>
      <c r="T70" s="23">
        <v>0.65150196999999999</v>
      </c>
      <c r="U70" s="23">
        <v>0.71583372999999906</v>
      </c>
      <c r="V70" s="23">
        <v>0.66070225999999999</v>
      </c>
      <c r="W70" s="23">
        <v>0.82521657999999998</v>
      </c>
    </row>
    <row r="71" spans="1:23">
      <c r="A71" s="27" t="s">
        <v>122</v>
      </c>
      <c r="B71" s="27" t="s">
        <v>69</v>
      </c>
      <c r="C71" s="23">
        <v>0</v>
      </c>
      <c r="D71" s="23">
        <v>0</v>
      </c>
      <c r="E71" s="23">
        <v>1.20050119999999E-8</v>
      </c>
      <c r="F71" s="23">
        <v>1.1094023000000001E-8</v>
      </c>
      <c r="G71" s="23">
        <v>1.0767500999999999E-8</v>
      </c>
      <c r="H71" s="23">
        <v>1.1871188999999901E-8</v>
      </c>
      <c r="I71" s="23">
        <v>1.1185388E-8</v>
      </c>
      <c r="J71" s="23">
        <v>1.2348377E-8</v>
      </c>
      <c r="K71" s="23">
        <v>1.1771031499999899E-8</v>
      </c>
      <c r="L71" s="23">
        <v>1.2075803E-8</v>
      </c>
      <c r="M71" s="23">
        <v>1.3466213E-8</v>
      </c>
      <c r="N71" s="23">
        <v>1.8343595000000002E-8</v>
      </c>
      <c r="O71" s="23">
        <v>1.6987391000000001E-8</v>
      </c>
      <c r="P71" s="23">
        <v>1.6298194E-8</v>
      </c>
      <c r="Q71" s="23">
        <v>1.8882882E-8</v>
      </c>
      <c r="R71" s="23">
        <v>2.0280282000000001E-8</v>
      </c>
      <c r="S71" s="23">
        <v>2.1399544E-8</v>
      </c>
      <c r="T71" s="23">
        <v>2.0294789E-8</v>
      </c>
      <c r="U71" s="23">
        <v>2.1521450999999999E-8</v>
      </c>
      <c r="V71" s="23">
        <v>2.0616851999999898E-8</v>
      </c>
      <c r="W71" s="23">
        <v>2.3805419999999999E-8</v>
      </c>
    </row>
    <row r="72" spans="1:23">
      <c r="A72" s="27" t="s">
        <v>122</v>
      </c>
      <c r="B72" s="27" t="s">
        <v>52</v>
      </c>
      <c r="C72" s="23">
        <v>5.5489095499999995E-2</v>
      </c>
      <c r="D72" s="23">
        <v>9.5069743799999995E-2</v>
      </c>
      <c r="E72" s="23">
        <v>0.11853160679999999</v>
      </c>
      <c r="F72" s="23">
        <v>0.135913649</v>
      </c>
      <c r="G72" s="23">
        <v>0.17527226299999998</v>
      </c>
      <c r="H72" s="23">
        <v>0.196149306</v>
      </c>
      <c r="I72" s="23">
        <v>0.195406003999999</v>
      </c>
      <c r="J72" s="23">
        <v>0.22178826899999998</v>
      </c>
      <c r="K72" s="23">
        <v>0.26129072200000003</v>
      </c>
      <c r="L72" s="23">
        <v>0.29709070399999898</v>
      </c>
      <c r="M72" s="23">
        <v>0.33057695999999998</v>
      </c>
      <c r="N72" s="23">
        <v>0.314669965</v>
      </c>
      <c r="O72" s="23">
        <v>0.324939491999999</v>
      </c>
      <c r="P72" s="23">
        <v>0.33616647499999996</v>
      </c>
      <c r="Q72" s="23">
        <v>0.33254138</v>
      </c>
      <c r="R72" s="23">
        <v>0.33119982999999897</v>
      </c>
      <c r="S72" s="23">
        <v>0.32264862299999997</v>
      </c>
      <c r="T72" s="23">
        <v>0.31574603400000001</v>
      </c>
      <c r="U72" s="23">
        <v>0.30884432000000001</v>
      </c>
      <c r="V72" s="23">
        <v>0.30525639399999999</v>
      </c>
      <c r="W72" s="23">
        <v>0.30126525999999898</v>
      </c>
    </row>
    <row r="73" spans="1:23">
      <c r="A73" s="29" t="s">
        <v>118</v>
      </c>
      <c r="B73" s="29"/>
      <c r="C73" s="28">
        <v>24115.875282461111</v>
      </c>
      <c r="D73" s="28">
        <v>23197.806974768482</v>
      </c>
      <c r="E73" s="28">
        <v>18386.821204294021</v>
      </c>
      <c r="F73" s="28">
        <v>15419.354116667582</v>
      </c>
      <c r="G73" s="28">
        <v>14179.775297192162</v>
      </c>
      <c r="H73" s="28">
        <v>14683.216200387653</v>
      </c>
      <c r="I73" s="28">
        <v>13721.450033791798</v>
      </c>
      <c r="J73" s="28">
        <v>12327.057395364769</v>
      </c>
      <c r="K73" s="28">
        <v>11226.268173403561</v>
      </c>
      <c r="L73" s="28">
        <v>10560.132219964622</v>
      </c>
      <c r="M73" s="28">
        <v>10379.869879040501</v>
      </c>
      <c r="N73" s="28">
        <v>15247.896157006369</v>
      </c>
      <c r="O73" s="28">
        <v>13514.865339666159</v>
      </c>
      <c r="P73" s="28">
        <v>12035.746885787517</v>
      </c>
      <c r="Q73" s="28">
        <v>13022.241300323534</v>
      </c>
      <c r="R73" s="28">
        <v>10908.340899143681</v>
      </c>
      <c r="S73" s="28">
        <v>10849.928325987979</v>
      </c>
      <c r="T73" s="28">
        <v>10784.402341015943</v>
      </c>
      <c r="U73" s="28">
        <v>10978.876770649851</v>
      </c>
      <c r="V73" s="28">
        <v>11087.113229360584</v>
      </c>
      <c r="W73" s="28">
        <v>9429.6617467926189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5.4325805000000001E-5</v>
      </c>
      <c r="D78" s="23">
        <v>4.8951102000000005E-5</v>
      </c>
      <c r="E78" s="23">
        <v>5.0159096999999997E-5</v>
      </c>
      <c r="F78" s="23">
        <v>4.6747126999999999E-5</v>
      </c>
      <c r="G78" s="23">
        <v>4.0819522999999994E-5</v>
      </c>
      <c r="H78" s="23">
        <v>3.8711356000000003E-5</v>
      </c>
      <c r="I78" s="23">
        <v>3.7921561E-5</v>
      </c>
      <c r="J78" s="23">
        <v>3.6793638000000004E-5</v>
      </c>
      <c r="K78" s="23">
        <v>3.6242134000000003E-5</v>
      </c>
      <c r="L78" s="23">
        <v>3.5074891999999997E-5</v>
      </c>
      <c r="M78" s="23">
        <v>3.3039652000000004E-5</v>
      </c>
      <c r="N78" s="23">
        <v>3.3258130999999997E-5</v>
      </c>
      <c r="O78" s="23">
        <v>3.3085655000000004E-5</v>
      </c>
      <c r="P78" s="23">
        <v>3.3009271999999999E-5</v>
      </c>
      <c r="Q78" s="23">
        <v>3.4408468999999996E-5</v>
      </c>
      <c r="R78" s="23">
        <v>3.3246954999999992E-5</v>
      </c>
      <c r="S78" s="23">
        <v>3.4570061999999999E-5</v>
      </c>
      <c r="T78" s="23">
        <v>3.3349777999999902E-5</v>
      </c>
      <c r="U78" s="23">
        <v>3.4666838999999998E-5</v>
      </c>
      <c r="V78" s="23">
        <v>3.3332359499999999E-5</v>
      </c>
      <c r="W78" s="23">
        <v>3.5875262000000001E-5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3.8816398500000003E-5</v>
      </c>
      <c r="D80" s="23">
        <v>3.4557660999999996E-5</v>
      </c>
      <c r="E80" s="23">
        <v>3.5316408000000001E-5</v>
      </c>
      <c r="F80" s="23">
        <v>3.5630323999999901E-5</v>
      </c>
      <c r="G80" s="23">
        <v>2.9944278E-5</v>
      </c>
      <c r="H80" s="23">
        <v>2.9231921499999986E-5</v>
      </c>
      <c r="I80" s="23">
        <v>2.8829993499999999E-5</v>
      </c>
      <c r="J80" s="23">
        <v>2.7548714000000001E-5</v>
      </c>
      <c r="K80" s="23">
        <v>2.676561599999999E-5</v>
      </c>
      <c r="L80" s="23">
        <v>2.6497408E-5</v>
      </c>
      <c r="M80" s="23">
        <v>2.5025321E-5</v>
      </c>
      <c r="N80" s="23">
        <v>2.5128576999999999E-5</v>
      </c>
      <c r="O80" s="23">
        <v>2.5138114000000004E-5</v>
      </c>
      <c r="P80" s="23">
        <v>2.5107031000000004E-5</v>
      </c>
      <c r="Q80" s="23">
        <v>2.5735290500000001E-5</v>
      </c>
      <c r="R80" s="23">
        <v>2.5492436999999988E-5</v>
      </c>
      <c r="S80" s="23">
        <v>2.5381973000000001E-5</v>
      </c>
      <c r="T80" s="23">
        <v>2.549603E-5</v>
      </c>
      <c r="U80" s="23">
        <v>2.554102E-5</v>
      </c>
      <c r="V80" s="23">
        <v>1.6499371999999997E-5</v>
      </c>
      <c r="W80" s="23">
        <v>2.2556289999999999E-5</v>
      </c>
    </row>
    <row r="81" spans="1:23">
      <c r="A81" s="27" t="s">
        <v>123</v>
      </c>
      <c r="B81" s="27" t="s">
        <v>61</v>
      </c>
      <c r="C81" s="23">
        <v>48022.371050000009</v>
      </c>
      <c r="D81" s="23">
        <v>49943.553200000002</v>
      </c>
      <c r="E81" s="23">
        <v>46859.103499999997</v>
      </c>
      <c r="F81" s="23">
        <v>47627.338200000006</v>
      </c>
      <c r="G81" s="23">
        <v>50980.438900000001</v>
      </c>
      <c r="H81" s="23">
        <v>43402.200100000002</v>
      </c>
      <c r="I81" s="23">
        <v>41747.791000000005</v>
      </c>
      <c r="J81" s="23">
        <v>38937.021839999994</v>
      </c>
      <c r="K81" s="23">
        <v>34603.070890000003</v>
      </c>
      <c r="L81" s="23">
        <v>31124.548499999994</v>
      </c>
      <c r="M81" s="23">
        <v>26418.723229999996</v>
      </c>
      <c r="N81" s="23">
        <v>25076.00662</v>
      </c>
      <c r="O81" s="23">
        <v>23026.542950000003</v>
      </c>
      <c r="P81" s="23">
        <v>19382.861940000003</v>
      </c>
      <c r="Q81" s="23">
        <v>16763.364089999999</v>
      </c>
      <c r="R81" s="23">
        <v>14515.892589999998</v>
      </c>
      <c r="S81" s="23">
        <v>13754.194415999997</v>
      </c>
      <c r="T81" s="23">
        <v>12317.925299999999</v>
      </c>
      <c r="U81" s="23">
        <v>11882.460188999999</v>
      </c>
      <c r="V81" s="23">
        <v>9914.6571999999996</v>
      </c>
      <c r="W81" s="23">
        <v>10349.673860999997</v>
      </c>
    </row>
    <row r="82" spans="1:23">
      <c r="A82" s="27" t="s">
        <v>123</v>
      </c>
      <c r="B82" s="27" t="s">
        <v>65</v>
      </c>
      <c r="C82" s="23">
        <v>4185.8571337679077</v>
      </c>
      <c r="D82" s="23">
        <v>4497.7011714833498</v>
      </c>
      <c r="E82" s="23">
        <v>5212.4392036332783</v>
      </c>
      <c r="F82" s="23">
        <v>5985.5559135660296</v>
      </c>
      <c r="G82" s="23">
        <v>7230.546558986247</v>
      </c>
      <c r="H82" s="23">
        <v>7971.9749862113758</v>
      </c>
      <c r="I82" s="23">
        <v>8709.6425477569719</v>
      </c>
      <c r="J82" s="23">
        <v>8712.2847536075697</v>
      </c>
      <c r="K82" s="23">
        <v>8933.0045981686471</v>
      </c>
      <c r="L82" s="23">
        <v>9088.0375888409235</v>
      </c>
      <c r="M82" s="23">
        <v>10112.0154360575</v>
      </c>
      <c r="N82" s="23">
        <v>9505.640146480775</v>
      </c>
      <c r="O82" s="23">
        <v>9314.1112938152219</v>
      </c>
      <c r="P82" s="23">
        <v>9671.3836543433554</v>
      </c>
      <c r="Q82" s="23">
        <v>9541.9188479327022</v>
      </c>
      <c r="R82" s="23">
        <v>9563.5309212384418</v>
      </c>
      <c r="S82" s="23">
        <v>8963.2698322449487</v>
      </c>
      <c r="T82" s="23">
        <v>8751.0205370410404</v>
      </c>
      <c r="U82" s="23">
        <v>8194.2864108545709</v>
      </c>
      <c r="V82" s="23">
        <v>8063.7571787791794</v>
      </c>
      <c r="W82" s="23">
        <v>7301.7233730038397</v>
      </c>
    </row>
    <row r="83" spans="1:23">
      <c r="A83" s="27" t="s">
        <v>123</v>
      </c>
      <c r="B83" s="27" t="s">
        <v>64</v>
      </c>
      <c r="C83" s="23">
        <v>8.2230650000000005E-10</v>
      </c>
      <c r="D83" s="23">
        <v>1.3776346999999901E-9</v>
      </c>
      <c r="E83" s="23">
        <v>1.965634E-9</v>
      </c>
      <c r="F83" s="23">
        <v>1.8511773E-9</v>
      </c>
      <c r="G83" s="23">
        <v>4.2755413999999999E-9</v>
      </c>
      <c r="H83" s="23">
        <v>7.7525530000000014E-9</v>
      </c>
      <c r="I83" s="23">
        <v>9.6530780000000005E-9</v>
      </c>
      <c r="J83" s="23">
        <v>9.0518559999999994E-9</v>
      </c>
      <c r="K83" s="23">
        <v>9.1456829999999995E-9</v>
      </c>
      <c r="L83" s="23">
        <v>8.3892469999999992E-9</v>
      </c>
      <c r="M83" s="23">
        <v>1.4700141000000001E-8</v>
      </c>
      <c r="N83" s="23">
        <v>1.3794294999999901E-8</v>
      </c>
      <c r="O83" s="23">
        <v>1.3381339E-8</v>
      </c>
      <c r="P83" s="23">
        <v>1.0897312E-8</v>
      </c>
      <c r="Q83" s="23">
        <v>1.3359869000000001E-8</v>
      </c>
      <c r="R83" s="23">
        <v>1.9725515999999999E-8</v>
      </c>
      <c r="S83" s="23">
        <v>1.8621021999999999E-8</v>
      </c>
      <c r="T83" s="23">
        <v>2.8094812000000001E-8</v>
      </c>
      <c r="U83" s="23">
        <v>2.8880801999999999E-8</v>
      </c>
      <c r="V83" s="23">
        <v>2.7199069999999898E-7</v>
      </c>
      <c r="W83" s="23">
        <v>2.5953267999999998E-7</v>
      </c>
    </row>
    <row r="84" spans="1:23">
      <c r="A84" s="27" t="s">
        <v>123</v>
      </c>
      <c r="B84" s="27" t="s">
        <v>32</v>
      </c>
      <c r="C84" s="23">
        <v>1.4552798E-8</v>
      </c>
      <c r="D84" s="23">
        <v>1.4397513E-8</v>
      </c>
      <c r="E84" s="23">
        <v>1.3375959999999999E-8</v>
      </c>
      <c r="F84" s="23">
        <v>1.2787565500000001E-8</v>
      </c>
      <c r="G84" s="23">
        <v>1.3015388499999999E-8</v>
      </c>
      <c r="H84" s="23">
        <v>1.7026182999999999E-8</v>
      </c>
      <c r="I84" s="23">
        <v>2.1509424E-8</v>
      </c>
      <c r="J84" s="23">
        <v>2.2631505999999899E-8</v>
      </c>
      <c r="K84" s="23">
        <v>2.1388017999999998E-8</v>
      </c>
      <c r="L84" s="23">
        <v>3.4929321999999998E-8</v>
      </c>
      <c r="M84" s="23">
        <v>3.5857447000000002E-8</v>
      </c>
      <c r="N84" s="23">
        <v>3.3921649999999999E-8</v>
      </c>
      <c r="O84" s="23">
        <v>3.2248079999999998E-8</v>
      </c>
      <c r="P84" s="23">
        <v>3.0875001999999998E-8</v>
      </c>
      <c r="Q84" s="23">
        <v>3.4300475999999903E-8</v>
      </c>
      <c r="R84" s="23">
        <v>3.2557009999999902E-8</v>
      </c>
      <c r="S84" s="23">
        <v>3.72175959999999E-8</v>
      </c>
      <c r="T84" s="23">
        <v>3.5360159999999998E-8</v>
      </c>
      <c r="U84" s="23">
        <v>4.3770086999999999E-8</v>
      </c>
      <c r="V84" s="23">
        <v>4.1656289999999999E-8</v>
      </c>
      <c r="W84" s="23">
        <v>5.655959E-8</v>
      </c>
    </row>
    <row r="85" spans="1:23">
      <c r="A85" s="27" t="s">
        <v>123</v>
      </c>
      <c r="B85" s="27" t="s">
        <v>69</v>
      </c>
      <c r="C85" s="23">
        <v>0</v>
      </c>
      <c r="D85" s="23">
        <v>0</v>
      </c>
      <c r="E85" s="23">
        <v>3.4290322000000001E-8</v>
      </c>
      <c r="F85" s="23">
        <v>3.4329638000000001E-8</v>
      </c>
      <c r="G85" s="23">
        <v>3.8946655000000004E-8</v>
      </c>
      <c r="H85" s="23">
        <v>3.9235104999999997E-8</v>
      </c>
      <c r="I85" s="23">
        <v>3.9116280999999998E-8</v>
      </c>
      <c r="J85" s="23">
        <v>3.9500216999999996E-8</v>
      </c>
      <c r="K85" s="23">
        <v>3.9406976999999999E-8</v>
      </c>
      <c r="L85" s="23">
        <v>3.9950097999999995E-8</v>
      </c>
      <c r="M85" s="23">
        <v>4.2945342999999899E-8</v>
      </c>
      <c r="N85" s="23">
        <v>4.3496306999999996E-8</v>
      </c>
      <c r="O85" s="23">
        <v>4.2978518999999999E-8</v>
      </c>
      <c r="P85" s="23">
        <v>4.3874965999999997E-8</v>
      </c>
      <c r="Q85" s="23">
        <v>5.3432787999999998E-8</v>
      </c>
      <c r="R85" s="23">
        <v>5.0670179999999902E-8</v>
      </c>
      <c r="S85" s="23">
        <v>5.9004437E-8</v>
      </c>
      <c r="T85" s="23">
        <v>5.5915091000000001E-8</v>
      </c>
      <c r="U85" s="23">
        <v>6.1965583999999894E-8</v>
      </c>
      <c r="V85" s="23">
        <v>5.8896781999999998E-8</v>
      </c>
      <c r="W85" s="23">
        <v>1.044317789999999E-7</v>
      </c>
    </row>
    <row r="86" spans="1:23">
      <c r="A86" s="27" t="s">
        <v>123</v>
      </c>
      <c r="B86" s="27" t="s">
        <v>52</v>
      </c>
      <c r="C86" s="23">
        <v>1.26406804E-3</v>
      </c>
      <c r="D86" s="23">
        <v>3.9010621400000002E-3</v>
      </c>
      <c r="E86" s="23">
        <v>2.9938119800000003E-3</v>
      </c>
      <c r="F86" s="23">
        <v>5.2945062100000009E-3</v>
      </c>
      <c r="G86" s="23">
        <v>6.3468686999999888E-3</v>
      </c>
      <c r="H86" s="23">
        <v>8.7296973999999999E-3</v>
      </c>
      <c r="I86" s="23">
        <v>6.8178386499999997E-3</v>
      </c>
      <c r="J86" s="23">
        <v>9.7193676700000012E-3</v>
      </c>
      <c r="K86" s="23">
        <v>1.0546071969999999E-2</v>
      </c>
      <c r="L86" s="23">
        <v>1.606770989999989E-2</v>
      </c>
      <c r="M86" s="23">
        <v>3.0354535900000004E-2</v>
      </c>
      <c r="N86" s="23">
        <v>3.50314168E-2</v>
      </c>
      <c r="O86" s="23">
        <v>3.776122669999999E-2</v>
      </c>
      <c r="P86" s="23">
        <v>4.1529017299999998E-2</v>
      </c>
      <c r="Q86" s="23">
        <v>4.4402353000000006E-2</v>
      </c>
      <c r="R86" s="23">
        <v>5.1526564000000004E-2</v>
      </c>
      <c r="S86" s="23">
        <v>4.6059629999999907E-2</v>
      </c>
      <c r="T86" s="23">
        <v>4.9102912999999998E-2</v>
      </c>
      <c r="U86" s="23">
        <v>4.8083877000000004E-2</v>
      </c>
      <c r="V86" s="23">
        <v>4.7790603299999998E-2</v>
      </c>
      <c r="W86" s="23">
        <v>5.1871236299999998E-2</v>
      </c>
    </row>
    <row r="87" spans="1:23">
      <c r="A87" s="29" t="s">
        <v>118</v>
      </c>
      <c r="B87" s="29"/>
      <c r="C87" s="28">
        <v>52208.228276910944</v>
      </c>
      <c r="D87" s="28">
        <v>54441.25445499349</v>
      </c>
      <c r="E87" s="28">
        <v>52071.542789110747</v>
      </c>
      <c r="F87" s="28">
        <v>53612.894195945337</v>
      </c>
      <c r="G87" s="28">
        <v>58210.985529754325</v>
      </c>
      <c r="H87" s="28">
        <v>51374.175154162411</v>
      </c>
      <c r="I87" s="28">
        <v>50457.433614518188</v>
      </c>
      <c r="J87" s="28">
        <v>47649.306657958972</v>
      </c>
      <c r="K87" s="28">
        <v>43536.075551185546</v>
      </c>
      <c r="L87" s="28">
        <v>40212.586150421608</v>
      </c>
      <c r="M87" s="28">
        <v>36530.738724137162</v>
      </c>
      <c r="N87" s="28">
        <v>34581.646824881274</v>
      </c>
      <c r="O87" s="28">
        <v>32340.654302052375</v>
      </c>
      <c r="P87" s="28">
        <v>29054.245652470559</v>
      </c>
      <c r="Q87" s="28">
        <v>26305.28299808982</v>
      </c>
      <c r="R87" s="28">
        <v>24079.423569997554</v>
      </c>
      <c r="S87" s="28">
        <v>22717.464308215604</v>
      </c>
      <c r="T87" s="28">
        <v>21068.945895914945</v>
      </c>
      <c r="U87" s="28">
        <v>20076.746660091314</v>
      </c>
      <c r="V87" s="28">
        <v>17978.414428882901</v>
      </c>
      <c r="W87" s="28">
        <v>17651.397292694921</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1.8534903249999997</v>
      </c>
      <c r="D92" s="23">
        <v>1.8040709079999999</v>
      </c>
      <c r="E92" s="23">
        <v>1.7242790159999999</v>
      </c>
      <c r="F92" s="23">
        <v>1.7088508459999998</v>
      </c>
      <c r="G92" s="23">
        <v>1.8190205939999993</v>
      </c>
      <c r="H92" s="23">
        <v>1.6429721649999989</v>
      </c>
      <c r="I92" s="23">
        <v>1.410577389</v>
      </c>
      <c r="J92" s="23">
        <v>1.2383502279999989</v>
      </c>
      <c r="K92" s="23">
        <v>1.2495276569999998</v>
      </c>
      <c r="L92" s="23">
        <v>1.1320911849999999</v>
      </c>
      <c r="M92" s="23">
        <v>0.9675605679999979</v>
      </c>
      <c r="N92" s="23">
        <v>0.88385179999999997</v>
      </c>
      <c r="O92" s="23">
        <v>0.65807991500000007</v>
      </c>
      <c r="P92" s="23">
        <v>0.52897117700000007</v>
      </c>
      <c r="Q92" s="23">
        <v>0.49521888399999997</v>
      </c>
      <c r="R92" s="23">
        <v>0.45427657099999896</v>
      </c>
      <c r="S92" s="23">
        <v>0.41449701599999905</v>
      </c>
      <c r="T92" s="23">
        <v>0.39853526500000003</v>
      </c>
      <c r="U92" s="23">
        <v>0.35672488400000002</v>
      </c>
      <c r="V92" s="23">
        <v>0.33037196999999996</v>
      </c>
      <c r="W92" s="23">
        <v>0.30549895299999996</v>
      </c>
    </row>
    <row r="93" spans="1:23">
      <c r="A93" s="27" t="s">
        <v>36</v>
      </c>
      <c r="B93" s="27" t="s">
        <v>68</v>
      </c>
      <c r="C93" s="23">
        <v>512.00071400000002</v>
      </c>
      <c r="D93" s="23">
        <v>716.85321399999998</v>
      </c>
      <c r="E93" s="23">
        <v>265.53436399999993</v>
      </c>
      <c r="F93" s="23">
        <v>5049.2256649999999</v>
      </c>
      <c r="G93" s="23">
        <v>3020.8884829999997</v>
      </c>
      <c r="H93" s="23">
        <v>2391.8315280000002</v>
      </c>
      <c r="I93" s="23">
        <v>2950.3128830000005</v>
      </c>
      <c r="J93" s="23">
        <v>4041.7429039999997</v>
      </c>
      <c r="K93" s="23">
        <v>5568.8517229999998</v>
      </c>
      <c r="L93" s="23">
        <v>9423.2557750000014</v>
      </c>
      <c r="M93" s="23">
        <v>7286.7632800000001</v>
      </c>
      <c r="N93" s="23">
        <v>10960.242306</v>
      </c>
      <c r="O93" s="23">
        <v>9455.9372839999996</v>
      </c>
      <c r="P93" s="23">
        <v>9200.1129799999999</v>
      </c>
      <c r="Q93" s="23">
        <v>8274.4925860000003</v>
      </c>
      <c r="R93" s="23">
        <v>7693.8867980000005</v>
      </c>
      <c r="S93" s="23">
        <v>6830.7709570000006</v>
      </c>
      <c r="T93" s="23">
        <v>6549.5535960000007</v>
      </c>
      <c r="U93" s="23">
        <v>6436.622147</v>
      </c>
      <c r="V93" s="23">
        <v>6110.970695</v>
      </c>
      <c r="W93" s="23">
        <v>5757.4830950000005</v>
      </c>
    </row>
    <row r="94" spans="1:23">
      <c r="A94" s="27" t="s">
        <v>36</v>
      </c>
      <c r="B94" s="27" t="s">
        <v>72</v>
      </c>
      <c r="C94" s="23">
        <v>0.27666258976000002</v>
      </c>
      <c r="D94" s="23">
        <v>0.40203814692999995</v>
      </c>
      <c r="E94" s="23">
        <v>0.48165547079999799</v>
      </c>
      <c r="F94" s="23">
        <v>0.76477475684999785</v>
      </c>
      <c r="G94" s="23">
        <v>1.1318420994</v>
      </c>
      <c r="H94" s="23">
        <v>1.4164617798999999</v>
      </c>
      <c r="I94" s="23">
        <v>1.5495975965199991</v>
      </c>
      <c r="J94" s="23">
        <v>1.8088557007999988</v>
      </c>
      <c r="K94" s="23">
        <v>2.358480213</v>
      </c>
      <c r="L94" s="23">
        <v>2.6476422492999991</v>
      </c>
      <c r="M94" s="23">
        <v>3.1365126452999994</v>
      </c>
      <c r="N94" s="23">
        <v>3.1334515149</v>
      </c>
      <c r="O94" s="23">
        <v>3.3228935336999976</v>
      </c>
      <c r="P94" s="23">
        <v>3.5754140644999981</v>
      </c>
      <c r="Q94" s="23">
        <v>3.5825164630000002</v>
      </c>
      <c r="R94" s="23">
        <v>3.6847239864999999</v>
      </c>
      <c r="S94" s="23">
        <v>3.4749633659999999</v>
      </c>
      <c r="T94" s="23">
        <v>3.5316840345000005</v>
      </c>
      <c r="U94" s="23">
        <v>3.4989355170000001</v>
      </c>
      <c r="V94" s="23">
        <v>3.5286474810000001</v>
      </c>
      <c r="W94" s="23">
        <v>3.5538093629999974</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204.375744</v>
      </c>
      <c r="D98" s="23">
        <v>435.73918400000002</v>
      </c>
      <c r="E98" s="23">
        <v>174.19423399999991</v>
      </c>
      <c r="F98" s="23">
        <v>2677.5408650000004</v>
      </c>
      <c r="G98" s="23">
        <v>739.11898299999996</v>
      </c>
      <c r="H98" s="23">
        <v>110.140328</v>
      </c>
      <c r="I98" s="23">
        <v>1498.1222830000002</v>
      </c>
      <c r="J98" s="23">
        <v>1905.171104</v>
      </c>
      <c r="K98" s="23">
        <v>2846.8227230000002</v>
      </c>
      <c r="L98" s="23">
        <v>6023.0025750000004</v>
      </c>
      <c r="M98" s="23">
        <v>3726.5894800000001</v>
      </c>
      <c r="N98" s="23">
        <v>7211.831306</v>
      </c>
      <c r="O98" s="23">
        <v>6054.7934839999998</v>
      </c>
      <c r="P98" s="23">
        <v>6065.3379800000002</v>
      </c>
      <c r="Q98" s="23">
        <v>5600.0443859999996</v>
      </c>
      <c r="R98" s="23">
        <v>5517.6905980000001</v>
      </c>
      <c r="S98" s="23">
        <v>4912.9759570000006</v>
      </c>
      <c r="T98" s="23">
        <v>4708.7629960000004</v>
      </c>
      <c r="U98" s="23">
        <v>4795.6811470000002</v>
      </c>
      <c r="V98" s="23">
        <v>4587.227895</v>
      </c>
      <c r="W98" s="23">
        <v>4265.4582950000004</v>
      </c>
    </row>
    <row r="99" spans="1:23">
      <c r="A99" s="27" t="s">
        <v>119</v>
      </c>
      <c r="B99" s="27" t="s">
        <v>72</v>
      </c>
      <c r="C99" s="23">
        <v>0.10323834070000001</v>
      </c>
      <c r="D99" s="23">
        <v>0.1311899557</v>
      </c>
      <c r="E99" s="23">
        <v>0.12864285729999897</v>
      </c>
      <c r="F99" s="23">
        <v>0.26468288299999998</v>
      </c>
      <c r="G99" s="23">
        <v>0.40794704399999998</v>
      </c>
      <c r="H99" s="23">
        <v>0.52978007299999996</v>
      </c>
      <c r="I99" s="23">
        <v>0.57828149000000006</v>
      </c>
      <c r="J99" s="23">
        <v>0.65873006000000001</v>
      </c>
      <c r="K99" s="23">
        <v>0.84906439999999994</v>
      </c>
      <c r="L99" s="23">
        <v>0.96978777000000005</v>
      </c>
      <c r="M99" s="23">
        <v>1.1191417000000001</v>
      </c>
      <c r="N99" s="23">
        <v>1.0715484399999999</v>
      </c>
      <c r="O99" s="23">
        <v>1.1334627999999989</v>
      </c>
      <c r="P99" s="23">
        <v>1.199435239999999</v>
      </c>
      <c r="Q99" s="23">
        <v>1.2169644600000002</v>
      </c>
      <c r="R99" s="23">
        <v>1.22390942</v>
      </c>
      <c r="S99" s="23">
        <v>1.16619337</v>
      </c>
      <c r="T99" s="23">
        <v>1.1891661100000002</v>
      </c>
      <c r="U99" s="23">
        <v>1.1827896</v>
      </c>
      <c r="V99" s="23">
        <v>1.1684192800000002</v>
      </c>
      <c r="W99" s="23">
        <v>1.1788257799999982</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0.28460190000000002</v>
      </c>
      <c r="D102" s="23">
        <v>0.27308782999999998</v>
      </c>
      <c r="E102" s="23">
        <v>0.26354327</v>
      </c>
      <c r="F102" s="23">
        <v>0.28069045999999997</v>
      </c>
      <c r="G102" s="23">
        <v>0.28868365000000001</v>
      </c>
      <c r="H102" s="23">
        <v>0.26698569999999999</v>
      </c>
      <c r="I102" s="23">
        <v>0.23690066999999998</v>
      </c>
      <c r="J102" s="23">
        <v>0.22032432999999901</v>
      </c>
      <c r="K102" s="23">
        <v>0.21261401000000002</v>
      </c>
      <c r="L102" s="23">
        <v>0.19499463</v>
      </c>
      <c r="M102" s="23">
        <v>0.18724494999999999</v>
      </c>
      <c r="N102" s="23">
        <v>0.17663447999999998</v>
      </c>
      <c r="O102" s="23">
        <v>0.16266818</v>
      </c>
      <c r="P102" s="23">
        <v>0.15503500000000001</v>
      </c>
      <c r="Q102" s="23">
        <v>0.13907791</v>
      </c>
      <c r="R102" s="23">
        <v>0.12772488999999898</v>
      </c>
      <c r="S102" s="23">
        <v>0.11586098999999901</v>
      </c>
      <c r="T102" s="23">
        <v>0.111069824</v>
      </c>
      <c r="U102" s="23">
        <v>0.10260078</v>
      </c>
      <c r="V102" s="23">
        <v>9.7569069999999994E-2</v>
      </c>
      <c r="W102" s="23">
        <v>9.2083499999999999E-2</v>
      </c>
    </row>
    <row r="103" spans="1:23">
      <c r="A103" s="27" t="s">
        <v>120</v>
      </c>
      <c r="B103" s="27" t="s">
        <v>68</v>
      </c>
      <c r="C103" s="23">
        <v>307.62496999999996</v>
      </c>
      <c r="D103" s="23">
        <v>281.11403000000001</v>
      </c>
      <c r="E103" s="23">
        <v>91.340130000000002</v>
      </c>
      <c r="F103" s="23">
        <v>2371.6848</v>
      </c>
      <c r="G103" s="23">
        <v>2281.7694999999999</v>
      </c>
      <c r="H103" s="23">
        <v>2281.6912000000002</v>
      </c>
      <c r="I103" s="23">
        <v>1452.1906000000001</v>
      </c>
      <c r="J103" s="23">
        <v>2136.5717999999997</v>
      </c>
      <c r="K103" s="23">
        <v>2722.029</v>
      </c>
      <c r="L103" s="23">
        <v>3400.2532000000001</v>
      </c>
      <c r="M103" s="23">
        <v>3560.1738</v>
      </c>
      <c r="N103" s="23">
        <v>3748.4110000000001</v>
      </c>
      <c r="O103" s="23">
        <v>3401.1437999999998</v>
      </c>
      <c r="P103" s="23">
        <v>3134.7750000000001</v>
      </c>
      <c r="Q103" s="23">
        <v>2674.4482000000003</v>
      </c>
      <c r="R103" s="23">
        <v>2176.1962000000003</v>
      </c>
      <c r="S103" s="23">
        <v>1917.7950000000001</v>
      </c>
      <c r="T103" s="23">
        <v>1840.7906</v>
      </c>
      <c r="U103" s="23">
        <v>1640.941</v>
      </c>
      <c r="V103" s="23">
        <v>1523.7428</v>
      </c>
      <c r="W103" s="23">
        <v>1492.0248000000001</v>
      </c>
    </row>
    <row r="104" spans="1:23">
      <c r="A104" s="27" t="s">
        <v>120</v>
      </c>
      <c r="B104" s="27" t="s">
        <v>72</v>
      </c>
      <c r="C104" s="23">
        <v>4.3405494700000005E-2</v>
      </c>
      <c r="D104" s="23">
        <v>5.7174957300000002E-2</v>
      </c>
      <c r="E104" s="23">
        <v>8.3819680000000008E-2</v>
      </c>
      <c r="F104" s="23">
        <v>0.136899981999999</v>
      </c>
      <c r="G104" s="23">
        <v>0.203120313</v>
      </c>
      <c r="H104" s="23">
        <v>0.26507982900000004</v>
      </c>
      <c r="I104" s="23">
        <v>0.29453046699999996</v>
      </c>
      <c r="J104" s="23">
        <v>0.35375347599999996</v>
      </c>
      <c r="K104" s="23">
        <v>0.46722108600000001</v>
      </c>
      <c r="L104" s="23">
        <v>0.48478847999999902</v>
      </c>
      <c r="M104" s="23">
        <v>0.62577459599999996</v>
      </c>
      <c r="N104" s="23">
        <v>0.69288219000000006</v>
      </c>
      <c r="O104" s="23">
        <v>0.74731836000000007</v>
      </c>
      <c r="P104" s="23">
        <v>0.83936064999999993</v>
      </c>
      <c r="Q104" s="23">
        <v>0.80924995</v>
      </c>
      <c r="R104" s="23">
        <v>0.87202342999999993</v>
      </c>
      <c r="S104" s="23">
        <v>0.80610470000000012</v>
      </c>
      <c r="T104" s="23">
        <v>0.81863370000000002</v>
      </c>
      <c r="U104" s="23">
        <v>0.83149253000000001</v>
      </c>
      <c r="V104" s="23">
        <v>0.85460074000000008</v>
      </c>
      <c r="W104" s="23">
        <v>0.85131462000000002</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0.42242725999999992</v>
      </c>
      <c r="D107" s="23">
        <v>0.41355459999999994</v>
      </c>
      <c r="E107" s="23">
        <v>0.37688149599999998</v>
      </c>
      <c r="F107" s="23">
        <v>0.40157127999999997</v>
      </c>
      <c r="G107" s="23">
        <v>0.44567597999999897</v>
      </c>
      <c r="H107" s="23">
        <v>0.39227883499999899</v>
      </c>
      <c r="I107" s="23">
        <v>0.345103934</v>
      </c>
      <c r="J107" s="23">
        <v>0.295433585</v>
      </c>
      <c r="K107" s="23">
        <v>0.31449454999999987</v>
      </c>
      <c r="L107" s="23">
        <v>0.28395235499999999</v>
      </c>
      <c r="M107" s="23">
        <v>0.24662537299999901</v>
      </c>
      <c r="N107" s="23">
        <v>0.21255257499999999</v>
      </c>
      <c r="O107" s="23">
        <v>3.9303660000000004E-2</v>
      </c>
      <c r="P107" s="23">
        <v>3.6630416999999998E-2</v>
      </c>
      <c r="Q107" s="23">
        <v>3.4820723999999997E-2</v>
      </c>
      <c r="R107" s="23">
        <v>3.1985731000000003E-2</v>
      </c>
      <c r="S107" s="23">
        <v>2.8084695999999999E-2</v>
      </c>
      <c r="T107" s="23">
        <v>2.6907581E-2</v>
      </c>
      <c r="U107" s="23">
        <v>2.2936554000000001E-2</v>
      </c>
      <c r="V107" s="23">
        <v>2.2002600000000001E-2</v>
      </c>
      <c r="W107" s="23">
        <v>2.0927182999999999E-2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6.3247155000000013E-2</v>
      </c>
      <c r="D109" s="23">
        <v>9.7008834399999994E-2</v>
      </c>
      <c r="E109" s="23">
        <v>0.12640745049999899</v>
      </c>
      <c r="F109" s="23">
        <v>0.19676423199999998</v>
      </c>
      <c r="G109" s="23">
        <v>0.3073642359999999</v>
      </c>
      <c r="H109" s="23">
        <v>0.38061468700000001</v>
      </c>
      <c r="I109" s="23">
        <v>0.43829748999999996</v>
      </c>
      <c r="J109" s="23">
        <v>0.52456416999999989</v>
      </c>
      <c r="K109" s="23">
        <v>0.72160410600000002</v>
      </c>
      <c r="L109" s="23">
        <v>0.82539574000000004</v>
      </c>
      <c r="M109" s="23">
        <v>0.96687033999999994</v>
      </c>
      <c r="N109" s="23">
        <v>0.95748546000000012</v>
      </c>
      <c r="O109" s="23">
        <v>1.0153783599999988</v>
      </c>
      <c r="P109" s="23">
        <v>1.0922352999999989</v>
      </c>
      <c r="Q109" s="23">
        <v>1.11301228</v>
      </c>
      <c r="R109" s="23">
        <v>1.1382923199999999</v>
      </c>
      <c r="S109" s="23">
        <v>1.06907233</v>
      </c>
      <c r="T109" s="23">
        <v>1.0937202499999998</v>
      </c>
      <c r="U109" s="23">
        <v>1.0656160100000001</v>
      </c>
      <c r="V109" s="23">
        <v>1.0893389099999999</v>
      </c>
      <c r="W109" s="23">
        <v>1.1090993699999989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1.1464611649999998</v>
      </c>
      <c r="D112" s="23">
        <v>1.1174284780000001</v>
      </c>
      <c r="E112" s="23">
        <v>1.0838542499999999</v>
      </c>
      <c r="F112" s="23">
        <v>1.0265891059999999</v>
      </c>
      <c r="G112" s="23">
        <v>1.0846609640000002</v>
      </c>
      <c r="H112" s="23">
        <v>0.98370762999999994</v>
      </c>
      <c r="I112" s="23">
        <v>0.82857278499999998</v>
      </c>
      <c r="J112" s="23">
        <v>0.72259231300000004</v>
      </c>
      <c r="K112" s="23">
        <v>0.72241909699999995</v>
      </c>
      <c r="L112" s="23">
        <v>0.65314419999999995</v>
      </c>
      <c r="M112" s="23">
        <v>0.53369024499999895</v>
      </c>
      <c r="N112" s="23">
        <v>0.49466474499999996</v>
      </c>
      <c r="O112" s="23">
        <v>0.456108075</v>
      </c>
      <c r="P112" s="23">
        <v>0.33730576000000001</v>
      </c>
      <c r="Q112" s="23">
        <v>0.32132024999999997</v>
      </c>
      <c r="R112" s="23">
        <v>0.29456594999999997</v>
      </c>
      <c r="S112" s="23">
        <v>0.27055133000000003</v>
      </c>
      <c r="T112" s="23">
        <v>0.26055786000000003</v>
      </c>
      <c r="U112" s="23">
        <v>0.23118754999999999</v>
      </c>
      <c r="V112" s="23">
        <v>0.2108003</v>
      </c>
      <c r="W112" s="23">
        <v>0.19248826999999999</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6.5284191799999988E-2</v>
      </c>
      <c r="D114" s="23">
        <v>0.1120689062</v>
      </c>
      <c r="E114" s="23">
        <v>0.13923711249999998</v>
      </c>
      <c r="F114" s="23">
        <v>0.16018671299999901</v>
      </c>
      <c r="G114" s="23">
        <v>0.20592840540000001</v>
      </c>
      <c r="H114" s="23">
        <v>0.23077267599999998</v>
      </c>
      <c r="I114" s="23">
        <v>0.23037269899999901</v>
      </c>
      <c r="J114" s="23">
        <v>0.26046493799999898</v>
      </c>
      <c r="K114" s="23">
        <v>0.30804898299999989</v>
      </c>
      <c r="L114" s="23">
        <v>0.34889717099999989</v>
      </c>
      <c r="M114" s="23">
        <v>0.38893160999999998</v>
      </c>
      <c r="N114" s="23">
        <v>0.3702188119999999</v>
      </c>
      <c r="O114" s="23">
        <v>0.38230127399999997</v>
      </c>
      <c r="P114" s="23">
        <v>0.39550922299999997</v>
      </c>
      <c r="Q114" s="23">
        <v>0.39124505699999995</v>
      </c>
      <c r="R114" s="23">
        <v>0.38966880500000001</v>
      </c>
      <c r="S114" s="23">
        <v>0.37960802500000002</v>
      </c>
      <c r="T114" s="23">
        <v>0.37218033299999997</v>
      </c>
      <c r="U114" s="23">
        <v>0.362676057</v>
      </c>
      <c r="V114" s="23">
        <v>0.36006036000000002</v>
      </c>
      <c r="W114" s="23">
        <v>0.35354046700000002</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1.48740756E-3</v>
      </c>
      <c r="D119" s="23">
        <v>4.5954933300000004E-3</v>
      </c>
      <c r="E119" s="23">
        <v>3.5483705000000001E-3</v>
      </c>
      <c r="F119" s="23">
        <v>6.2409468499999895E-3</v>
      </c>
      <c r="G119" s="23">
        <v>7.4821009999999997E-3</v>
      </c>
      <c r="H119" s="23">
        <v>1.0214514899999999E-2</v>
      </c>
      <c r="I119" s="23">
        <v>8.1154505199999994E-3</v>
      </c>
      <c r="J119" s="23">
        <v>1.1343056799999999E-2</v>
      </c>
      <c r="K119" s="23">
        <v>1.25416379999999E-2</v>
      </c>
      <c r="L119" s="23">
        <v>1.8773088299999997E-2</v>
      </c>
      <c r="M119" s="23">
        <v>3.5794399299999995E-2</v>
      </c>
      <c r="N119" s="23">
        <v>4.1316612899999994E-2</v>
      </c>
      <c r="O119" s="23">
        <v>4.4432739700000001E-2</v>
      </c>
      <c r="P119" s="23">
        <v>4.8873651500000004E-2</v>
      </c>
      <c r="Q119" s="23">
        <v>5.2044715999999991E-2</v>
      </c>
      <c r="R119" s="23">
        <v>6.0830011499999899E-2</v>
      </c>
      <c r="S119" s="23">
        <v>5.3984940999999904E-2</v>
      </c>
      <c r="T119" s="23">
        <v>5.7983641500000002E-2</v>
      </c>
      <c r="U119" s="23">
        <v>5.6361319999999999E-2</v>
      </c>
      <c r="V119" s="23">
        <v>5.6228191000000004E-2</v>
      </c>
      <c r="W119" s="23">
        <v>6.1029125999999996E-2</v>
      </c>
    </row>
    <row r="121" spans="1:23" collapsed="1"/>
    <row r="122" spans="1:23">
      <c r="A122" s="7" t="s">
        <v>93</v>
      </c>
    </row>
  </sheetData>
  <sheetProtection algorithmName="SHA-512" hashValue="NA4Dn51XtZyrh6eVBBQkO5XpWfTlf62IBrlzmVTbgclWGVNUYcsFP6UxYw0LzfqEr+TMWGO9RPkUxNr1Ec/Dew==" saltValue="DHZpLfsU4ljJQHRDvT57j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-46198.023937539954</v>
      </c>
      <c r="G6" s="23">
        <v>871652.79054213047</v>
      </c>
      <c r="H6" s="23">
        <v>253689.58568856522</v>
      </c>
      <c r="I6" s="23">
        <v>-5314.7553112201422</v>
      </c>
      <c r="J6" s="23">
        <v>-98351.15212262627</v>
      </c>
      <c r="K6" s="23">
        <v>-54965.629242676863</v>
      </c>
      <c r="L6" s="23">
        <v>-51903.332600675043</v>
      </c>
      <c r="M6" s="23">
        <v>274704.18500048411</v>
      </c>
      <c r="N6" s="23">
        <v>358342.89291410492</v>
      </c>
      <c r="O6" s="23">
        <v>230193.41006197393</v>
      </c>
      <c r="P6" s="23">
        <v>-17884.400539240884</v>
      </c>
      <c r="Q6" s="23">
        <v>-1.2783093511936445E-3</v>
      </c>
      <c r="R6" s="23">
        <v>-1.0240335910899942E-3</v>
      </c>
      <c r="S6" s="23">
        <v>-4.5926014191653903E-4</v>
      </c>
      <c r="T6" s="23">
        <v>-4.3367341053960804E-4</v>
      </c>
      <c r="U6" s="23">
        <v>-4.1060189752376003E-4</v>
      </c>
      <c r="V6" s="23">
        <v>-3.8663633626167897E-4</v>
      </c>
      <c r="W6" s="23">
        <v>182462.92991383234</v>
      </c>
    </row>
    <row r="7" spans="1:23">
      <c r="A7" s="27" t="s">
        <v>36</v>
      </c>
      <c r="B7" s="27" t="s">
        <v>67</v>
      </c>
      <c r="C7" s="23">
        <v>0</v>
      </c>
      <c r="D7" s="23">
        <v>0</v>
      </c>
      <c r="E7" s="23">
        <v>0</v>
      </c>
      <c r="F7" s="23">
        <v>-16447.950094107007</v>
      </c>
      <c r="G7" s="23">
        <v>-15531.586485885317</v>
      </c>
      <c r="H7" s="23">
        <v>-14666.276185684848</v>
      </c>
      <c r="I7" s="23">
        <v>265399.57774410007</v>
      </c>
      <c r="J7" s="23">
        <v>492698.35172907042</v>
      </c>
      <c r="K7" s="23">
        <v>-1498.8890848579335</v>
      </c>
      <c r="L7" s="23">
        <v>-2.12907186278548E-3</v>
      </c>
      <c r="M7" s="23">
        <v>-2.0158048097447768E-3</v>
      </c>
      <c r="N7" s="23">
        <v>-1.8981485252714634E-3</v>
      </c>
      <c r="O7" s="23">
        <v>-1.7923970959683204E-3</v>
      </c>
      <c r="P7" s="23">
        <v>-1.692537389389074E-3</v>
      </c>
      <c r="Q7" s="23">
        <v>-1.6024940584859523E-3</v>
      </c>
      <c r="R7" s="23">
        <v>-1.5089614426788292E-3</v>
      </c>
      <c r="S7" s="23">
        <v>157356.36733735222</v>
      </c>
      <c r="T7" s="23">
        <v>285010.19074996322</v>
      </c>
      <c r="U7" s="23">
        <v>-1.27392652059796E-3</v>
      </c>
      <c r="V7" s="23">
        <v>-1.1995713745138728E-3</v>
      </c>
      <c r="W7" s="23">
        <v>-1.1327397300366173E-3</v>
      </c>
    </row>
    <row r="8" spans="1:23">
      <c r="A8" s="27" t="s">
        <v>36</v>
      </c>
      <c r="B8" s="27" t="s">
        <v>18</v>
      </c>
      <c r="C8" s="23">
        <v>5.2963143060426313E-5</v>
      </c>
      <c r="D8" s="23">
        <v>5.0012410805042945E-5</v>
      </c>
      <c r="E8" s="23">
        <v>4.9491710462269681E-5</v>
      </c>
      <c r="F8" s="23">
        <v>-17165.915898875883</v>
      </c>
      <c r="G8" s="23">
        <v>-16209.552306967842</v>
      </c>
      <c r="H8" s="23">
        <v>-15306.470538831427</v>
      </c>
      <c r="I8" s="23">
        <v>-14492.163215207527</v>
      </c>
      <c r="J8" s="23">
        <v>-13646.30051914053</v>
      </c>
      <c r="K8" s="23">
        <v>-12886.025036371086</v>
      </c>
      <c r="L8" s="23">
        <v>-12168.106728792347</v>
      </c>
      <c r="M8" s="23">
        <v>-11520.760987884933</v>
      </c>
      <c r="N8" s="23">
        <v>-10848.329820973086</v>
      </c>
      <c r="O8" s="23">
        <v>-10243.937497293135</v>
      </c>
      <c r="P8" s="23">
        <v>-9673.2176512174392</v>
      </c>
      <c r="Q8" s="23">
        <v>-9158.6005032568755</v>
      </c>
      <c r="R8" s="23">
        <v>-8624.0413454701084</v>
      </c>
      <c r="S8" s="23">
        <v>-8143.5706420642227</v>
      </c>
      <c r="T8" s="23">
        <v>-7689.8684035071819</v>
      </c>
      <c r="U8" s="23">
        <v>-7280.7658328266107</v>
      </c>
      <c r="V8" s="23">
        <v>-6855.8100772546986</v>
      </c>
      <c r="W8" s="23">
        <v>-6473.8527513077643</v>
      </c>
    </row>
    <row r="9" spans="1:23">
      <c r="A9" s="27" t="s">
        <v>36</v>
      </c>
      <c r="B9" s="27" t="s">
        <v>28</v>
      </c>
      <c r="C9" s="23">
        <v>0</v>
      </c>
      <c r="D9" s="23">
        <v>0</v>
      </c>
      <c r="E9" s="23">
        <v>0</v>
      </c>
      <c r="F9" s="23">
        <v>-44114.900728502296</v>
      </c>
      <c r="G9" s="23">
        <v>-41657.130041175304</v>
      </c>
      <c r="H9" s="23">
        <v>-39336.288977438599</v>
      </c>
      <c r="I9" s="23">
        <v>-37243.590460347405</v>
      </c>
      <c r="J9" s="23">
        <v>-35069.797416086898</v>
      </c>
      <c r="K9" s="23">
        <v>-33115.9560002301</v>
      </c>
      <c r="L9" s="23">
        <v>-31270.968828183897</v>
      </c>
      <c r="M9" s="23">
        <v>-29607.346971727595</v>
      </c>
      <c r="N9" s="23">
        <v>-27879.257813012602</v>
      </c>
      <c r="O9" s="23">
        <v>-26326.0224774294</v>
      </c>
      <c r="P9" s="23">
        <v>-24859.322444323901</v>
      </c>
      <c r="Q9" s="23">
        <v>-9052.6156158434096</v>
      </c>
      <c r="R9" s="23">
        <v>-8524.2424752613988</v>
      </c>
      <c r="S9" s="23">
        <v>-8049.3318908241099</v>
      </c>
      <c r="T9" s="23">
        <v>-7600.8801476265708</v>
      </c>
      <c r="U9" s="23">
        <v>0</v>
      </c>
      <c r="V9" s="23">
        <v>0</v>
      </c>
      <c r="W9" s="23">
        <v>0</v>
      </c>
    </row>
    <row r="10" spans="1:23">
      <c r="A10" s="27" t="s">
        <v>36</v>
      </c>
      <c r="B10" s="27" t="s">
        <v>62</v>
      </c>
      <c r="C10" s="23">
        <v>2.6708088717287276E-5</v>
      </c>
      <c r="D10" s="23">
        <v>2.5220102651811011E-5</v>
      </c>
      <c r="E10" s="23">
        <v>2.4652709659758252E-5</v>
      </c>
      <c r="F10" s="23">
        <v>-2081.4685823149016</v>
      </c>
      <c r="G10" s="23">
        <v>-1965.5038537429707</v>
      </c>
      <c r="H10" s="23">
        <v>-1855.9998585899568</v>
      </c>
      <c r="I10" s="23">
        <v>-1757.2602934714207</v>
      </c>
      <c r="J10" s="23">
        <v>-1654.6944467006642</v>
      </c>
      <c r="K10" s="23">
        <v>-6810.8958697705548</v>
      </c>
      <c r="L10" s="23">
        <v>-3520.1778198470411</v>
      </c>
      <c r="M10" s="23">
        <v>-3332.9036428815907</v>
      </c>
      <c r="N10" s="23">
        <v>-1315.4239393250859</v>
      </c>
      <c r="O10" s="23">
        <v>-1242.1377927946364</v>
      </c>
      <c r="P10" s="23">
        <v>-1075.5939756153364</v>
      </c>
      <c r="Q10" s="23">
        <v>-1018.3721513275041</v>
      </c>
      <c r="R10" s="23">
        <v>-958.93285478167763</v>
      </c>
      <c r="S10" s="23">
        <v>-905.50788742236136</v>
      </c>
      <c r="T10" s="23">
        <v>-2968.7006521385915</v>
      </c>
      <c r="U10" s="23">
        <v>-809.57003992079035</v>
      </c>
      <c r="V10" s="23">
        <v>-248.39307526550132</v>
      </c>
      <c r="W10" s="23">
        <v>-234.55432988191208</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3.2139530755943427E-3</v>
      </c>
      <c r="D12" s="23">
        <v>3.2067497831859402E-3</v>
      </c>
      <c r="E12" s="23">
        <v>4096.3609085972976</v>
      </c>
      <c r="F12" s="23">
        <v>7714.5421243528863</v>
      </c>
      <c r="G12" s="23">
        <v>18484.020083278108</v>
      </c>
      <c r="H12" s="23">
        <v>31142.338900557283</v>
      </c>
      <c r="I12" s="23">
        <v>48512.491305159783</v>
      </c>
      <c r="J12" s="23">
        <v>73861.394655726486</v>
      </c>
      <c r="K12" s="23">
        <v>89022.389616461747</v>
      </c>
      <c r="L12" s="23">
        <v>86800.516389162338</v>
      </c>
      <c r="M12" s="23">
        <v>84779.032906558132</v>
      </c>
      <c r="N12" s="23">
        <v>130032.81625769006</v>
      </c>
      <c r="O12" s="23">
        <v>127076.39453298011</v>
      </c>
      <c r="P12" s="23">
        <v>127210.00389732332</v>
      </c>
      <c r="Q12" s="23">
        <v>197036.55263481766</v>
      </c>
      <c r="R12" s="23">
        <v>208786.38453669078</v>
      </c>
      <c r="S12" s="23">
        <v>253556.79455009528</v>
      </c>
      <c r="T12" s="23">
        <v>244154.93181228219</v>
      </c>
      <c r="U12" s="23">
        <v>241748.89279179418</v>
      </c>
      <c r="V12" s="23">
        <v>236869.83279821323</v>
      </c>
      <c r="W12" s="23">
        <v>239283.7674490613</v>
      </c>
    </row>
    <row r="13" spans="1:23">
      <c r="A13" s="27" t="s">
        <v>36</v>
      </c>
      <c r="B13" s="27" t="s">
        <v>64</v>
      </c>
      <c r="C13" s="23">
        <v>2.7804419634303571E-4</v>
      </c>
      <c r="D13" s="23">
        <v>4.0977563277526808E-4</v>
      </c>
      <c r="E13" s="23">
        <v>3.9479541206704187E-4</v>
      </c>
      <c r="F13" s="23">
        <v>3.859878410839261E-4</v>
      </c>
      <c r="G13" s="23">
        <v>7.8160209936535812E-4</v>
      </c>
      <c r="H13" s="23">
        <v>352.30455837560157</v>
      </c>
      <c r="I13" s="23">
        <v>3884.5790330484238</v>
      </c>
      <c r="J13" s="23">
        <v>4519.6227962956145</v>
      </c>
      <c r="K13" s="23">
        <v>4267.8213790124491</v>
      </c>
      <c r="L13" s="23">
        <v>4030.0487652334737</v>
      </c>
      <c r="M13" s="23">
        <v>6353.3653529118901</v>
      </c>
      <c r="N13" s="23">
        <v>20957.270906422869</v>
      </c>
      <c r="O13" s="23">
        <v>24944.440800221273</v>
      </c>
      <c r="P13" s="23">
        <v>23554.712740129769</v>
      </c>
      <c r="Q13" s="23">
        <v>31496.614824921708</v>
      </c>
      <c r="R13" s="23">
        <v>37393.359331465181</v>
      </c>
      <c r="S13" s="23">
        <v>52147.960472015817</v>
      </c>
      <c r="T13" s="23">
        <v>51788.097581923197</v>
      </c>
      <c r="U13" s="23">
        <v>50353.577691952843</v>
      </c>
      <c r="V13" s="23">
        <v>52896.06043283597</v>
      </c>
      <c r="W13" s="23">
        <v>54656.07426848133</v>
      </c>
    </row>
    <row r="14" spans="1:23">
      <c r="A14" s="27" t="s">
        <v>36</v>
      </c>
      <c r="B14" s="27" t="s">
        <v>32</v>
      </c>
      <c r="C14" s="23">
        <v>1.5837804392791559E-4</v>
      </c>
      <c r="D14" s="23">
        <v>1.4955433793619531E-4</v>
      </c>
      <c r="E14" s="23">
        <v>1.4159801695728561E-4</v>
      </c>
      <c r="F14" s="23">
        <v>1.3333337918906249E-4</v>
      </c>
      <c r="G14" s="23">
        <v>1.2590498502741771E-4</v>
      </c>
      <c r="H14" s="23">
        <v>1.8656092724220319E-4</v>
      </c>
      <c r="I14" s="23">
        <v>2.201985808866959E-4</v>
      </c>
      <c r="J14" s="23">
        <v>3.1370764267429181E-4</v>
      </c>
      <c r="K14" s="23">
        <v>2.9623006852535561E-4</v>
      </c>
      <c r="L14" s="23">
        <v>440.46962043360202</v>
      </c>
      <c r="M14" s="23">
        <v>3113.1720039907755</v>
      </c>
      <c r="N14" s="23">
        <v>2931.4657945675262</v>
      </c>
      <c r="O14" s="23">
        <v>4896.8853622413289</v>
      </c>
      <c r="P14" s="23">
        <v>4624.0654977997992</v>
      </c>
      <c r="Q14" s="23">
        <v>7891.4691903779121</v>
      </c>
      <c r="R14" s="23">
        <v>11833.025216114453</v>
      </c>
      <c r="S14" s="23">
        <v>11173.772640621777</v>
      </c>
      <c r="T14" s="23">
        <v>10551.248948865305</v>
      </c>
      <c r="U14" s="23">
        <v>13813.358202348412</v>
      </c>
      <c r="V14" s="23">
        <v>13007.115259415377</v>
      </c>
      <c r="W14" s="23">
        <v>14034.747105560426</v>
      </c>
    </row>
    <row r="15" spans="1:23">
      <c r="A15" s="27" t="s">
        <v>36</v>
      </c>
      <c r="B15" s="27" t="s">
        <v>69</v>
      </c>
      <c r="C15" s="23">
        <v>0</v>
      </c>
      <c r="D15" s="23">
        <v>0</v>
      </c>
      <c r="E15" s="23">
        <v>4.1824332125090408E-4</v>
      </c>
      <c r="F15" s="23">
        <v>4.4937649445664005E-4</v>
      </c>
      <c r="G15" s="23">
        <v>4.478376809347375E-4</v>
      </c>
      <c r="H15" s="23">
        <v>4.5574442617982982E-4</v>
      </c>
      <c r="I15" s="23">
        <v>4.4895644727090833E-4</v>
      </c>
      <c r="J15" s="23">
        <v>5.348187007260443E-4</v>
      </c>
      <c r="K15" s="23">
        <v>5.273471149025849E-4</v>
      </c>
      <c r="L15" s="23">
        <v>35.301983300996334</v>
      </c>
      <c r="M15" s="23">
        <v>1032.3812556782671</v>
      </c>
      <c r="N15" s="23">
        <v>3640.0263315889624</v>
      </c>
      <c r="O15" s="23">
        <v>3437.229883911808</v>
      </c>
      <c r="P15" s="23">
        <v>3351.4739906382138</v>
      </c>
      <c r="Q15" s="23">
        <v>3956.9587165467033</v>
      </c>
      <c r="R15" s="23">
        <v>8258.0310899387987</v>
      </c>
      <c r="S15" s="23">
        <v>12953.53784021912</v>
      </c>
      <c r="T15" s="23">
        <v>12231.858201930745</v>
      </c>
      <c r="U15" s="23">
        <v>12339.526734539419</v>
      </c>
      <c r="V15" s="23">
        <v>11619.306770420599</v>
      </c>
      <c r="W15" s="23">
        <v>13021.572654899644</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3.5716685037150923E-3</v>
      </c>
      <c r="D17" s="28">
        <v>3.6917579294180624E-3</v>
      </c>
      <c r="E17" s="28">
        <v>4096.3613775371296</v>
      </c>
      <c r="F17" s="28">
        <v>-118293.71673099932</v>
      </c>
      <c r="G17" s="28">
        <v>814773.0387192393</v>
      </c>
      <c r="H17" s="28">
        <v>214019.19358695328</v>
      </c>
      <c r="I17" s="28">
        <v>258988.87880206178</v>
      </c>
      <c r="J17" s="28">
        <v>422357.42467653815</v>
      </c>
      <c r="K17" s="28">
        <v>-15987.184238432332</v>
      </c>
      <c r="L17" s="28">
        <v>-8032.0229521743713</v>
      </c>
      <c r="M17" s="28">
        <v>321375.56964165519</v>
      </c>
      <c r="N17" s="28">
        <v>469289.96660675859</v>
      </c>
      <c r="O17" s="28">
        <v>344402.14583526109</v>
      </c>
      <c r="P17" s="28">
        <v>97272.18033451814</v>
      </c>
      <c r="Q17" s="28">
        <v>209303.57630850817</v>
      </c>
      <c r="R17" s="28">
        <v>228072.52465964775</v>
      </c>
      <c r="S17" s="28">
        <v>445962.71147989255</v>
      </c>
      <c r="T17" s="28">
        <v>562693.77050722297</v>
      </c>
      <c r="U17" s="28">
        <v>284012.13292647118</v>
      </c>
      <c r="V17" s="28">
        <v>282661.68849232129</v>
      </c>
      <c r="W17" s="28">
        <v>469694.36341744557</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-26595.064670362804</v>
      </c>
      <c r="G20" s="23">
        <v>671704.11583801557</v>
      </c>
      <c r="H20" s="23">
        <v>-74966.827708126744</v>
      </c>
      <c r="I20" s="23">
        <v>-77653.481545541712</v>
      </c>
      <c r="J20" s="23">
        <v>-73121.08829451965</v>
      </c>
      <c r="K20" s="23">
        <v>-31141.206372434805</v>
      </c>
      <c r="L20" s="23">
        <v>-29406.238302094789</v>
      </c>
      <c r="M20" s="23">
        <v>-27841.820486186352</v>
      </c>
      <c r="N20" s="23">
        <v>243954.09524928583</v>
      </c>
      <c r="O20" s="23">
        <v>-3.5709549457991401E-4</v>
      </c>
      <c r="P20" s="23">
        <v>-3.3720065576895298E-4</v>
      </c>
      <c r="Q20" s="23">
        <v>-3.19261512788418E-4</v>
      </c>
      <c r="R20" s="23">
        <v>-3.00627206932799E-4</v>
      </c>
      <c r="S20" s="23">
        <v>-2.8387838227693699E-4</v>
      </c>
      <c r="T20" s="23">
        <v>-2.6806268383481604E-4</v>
      </c>
      <c r="U20" s="23">
        <v>-2.5380169492276203E-4</v>
      </c>
      <c r="V20" s="23">
        <v>-2.3898807592885702E-4</v>
      </c>
      <c r="W20" s="23">
        <v>-2.25673348298536E-4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1.15316212147912E-5</v>
      </c>
      <c r="D22" s="23">
        <v>1.0889160727948E-5</v>
      </c>
      <c r="E22" s="23">
        <v>1.03098551782858E-5</v>
      </c>
      <c r="F22" s="23">
        <v>1.20543265684428E-5</v>
      </c>
      <c r="G22" s="23">
        <v>1.1382744631135098E-5</v>
      </c>
      <c r="H22" s="23">
        <v>1.0748578496025601E-5</v>
      </c>
      <c r="I22" s="23">
        <v>1.01767519494905E-5</v>
      </c>
      <c r="J22" s="23">
        <v>1.1099181674608801E-5</v>
      </c>
      <c r="K22" s="23">
        <v>1.0480813664646401E-5</v>
      </c>
      <c r="L22" s="23">
        <v>1.05098925618756E-5</v>
      </c>
      <c r="M22" s="23">
        <v>1.15016991168136E-5</v>
      </c>
      <c r="N22" s="23">
        <v>1.7335633734497299E-5</v>
      </c>
      <c r="O22" s="23">
        <v>1.8494702804077602E-5</v>
      </c>
      <c r="P22" s="23">
        <v>1.7464308590965001E-5</v>
      </c>
      <c r="Q22" s="23">
        <v>2.2453240218695101E-5</v>
      </c>
      <c r="R22" s="23">
        <v>2.48229118709552E-5</v>
      </c>
      <c r="S22" s="23">
        <v>3.3130753631483401E-5</v>
      </c>
      <c r="T22" s="23">
        <v>3.1284942039938597E-5</v>
      </c>
      <c r="U22" s="23">
        <v>3.5665126021352802E-5</v>
      </c>
      <c r="V22" s="23">
        <v>3.3583463058421495E-5</v>
      </c>
      <c r="W22" s="23">
        <v>3.2807256913416396E-5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5.6547008120249301E-6</v>
      </c>
      <c r="D24" s="23">
        <v>5.3396608216386399E-6</v>
      </c>
      <c r="E24" s="23">
        <v>5.0555897876470305E-6</v>
      </c>
      <c r="F24" s="23">
        <v>6.09836292282151E-6</v>
      </c>
      <c r="G24" s="23">
        <v>5.7586052131842004E-6</v>
      </c>
      <c r="H24" s="23">
        <v>5.4377764034367301E-6</v>
      </c>
      <c r="I24" s="23">
        <v>5.1484856006802007E-6</v>
      </c>
      <c r="J24" s="23">
        <v>6.3029553509611805E-6</v>
      </c>
      <c r="K24" s="23">
        <v>5.95179919625368E-6</v>
      </c>
      <c r="L24" s="23">
        <v>5.6202069822887105E-6</v>
      </c>
      <c r="M24" s="23">
        <v>7.2790018688818093E-6</v>
      </c>
      <c r="N24" s="23">
        <v>8.5392546284100206E-6</v>
      </c>
      <c r="O24" s="23">
        <v>1.17484332274902E-5</v>
      </c>
      <c r="P24" s="23">
        <v>1.10938935066314E-5</v>
      </c>
      <c r="Q24" s="23">
        <v>1.1559958660849801E-5</v>
      </c>
      <c r="R24" s="23">
        <v>4.7592754602107804E-5</v>
      </c>
      <c r="S24" s="23">
        <v>4.49412224608457E-5</v>
      </c>
      <c r="T24" s="23">
        <v>4.2437414962860095E-5</v>
      </c>
      <c r="U24" s="23">
        <v>4.0179735917109203E-5</v>
      </c>
      <c r="V24" s="23">
        <v>3.78345691547954E-5</v>
      </c>
      <c r="W24" s="23">
        <v>3.5726694185097802E-5</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6.337016464571611E-4</v>
      </c>
      <c r="D26" s="23">
        <v>6.2902903914145074E-4</v>
      </c>
      <c r="E26" s="23">
        <v>6.5420997222099717E-4</v>
      </c>
      <c r="F26" s="23">
        <v>8.353879861065992E-4</v>
      </c>
      <c r="G26" s="23">
        <v>8.971585983917745E-4</v>
      </c>
      <c r="H26" s="23">
        <v>8.7479863193854661E-4</v>
      </c>
      <c r="I26" s="23">
        <v>8.282591680643293E-4</v>
      </c>
      <c r="J26" s="23">
        <v>1.0149196832818345E-3</v>
      </c>
      <c r="K26" s="23">
        <v>9.9766877927581939E-4</v>
      </c>
      <c r="L26" s="23">
        <v>1.2421076944224942E-3</v>
      </c>
      <c r="M26" s="23">
        <v>1.6120285376184749E-3</v>
      </c>
      <c r="N26" s="23">
        <v>21719.111392795992</v>
      </c>
      <c r="O26" s="23">
        <v>22397.119271203686</v>
      </c>
      <c r="P26" s="23">
        <v>26150.022458612097</v>
      </c>
      <c r="Q26" s="23">
        <v>70358.354892712669</v>
      </c>
      <c r="R26" s="23">
        <v>66767.473239019324</v>
      </c>
      <c r="S26" s="23">
        <v>69455.165953225747</v>
      </c>
      <c r="T26" s="23">
        <v>65585.61477499966</v>
      </c>
      <c r="U26" s="23">
        <v>65309.586995138488</v>
      </c>
      <c r="V26" s="23">
        <v>61497.668887203035</v>
      </c>
      <c r="W26" s="23">
        <v>70670.104075668482</v>
      </c>
    </row>
    <row r="27" spans="1:23">
      <c r="A27" s="27" t="s">
        <v>119</v>
      </c>
      <c r="B27" s="27" t="s">
        <v>64</v>
      </c>
      <c r="C27" s="23">
        <v>6.6715284976788723E-5</v>
      </c>
      <c r="D27" s="23">
        <v>9.4536947881181251E-5</v>
      </c>
      <c r="E27" s="23">
        <v>8.950756316330025E-5</v>
      </c>
      <c r="F27" s="23">
        <v>9.1072590320438675E-5</v>
      </c>
      <c r="G27" s="23">
        <v>1.9618561053318402E-4</v>
      </c>
      <c r="H27" s="23">
        <v>2.6827635295948869E-4</v>
      </c>
      <c r="I27" s="23">
        <v>2.5400399680685336E-4</v>
      </c>
      <c r="J27" s="23">
        <v>2.391785700784353E-4</v>
      </c>
      <c r="K27" s="23">
        <v>2.393217068349324E-4</v>
      </c>
      <c r="L27" s="23">
        <v>4.0281353796886761E-4</v>
      </c>
      <c r="M27" s="23">
        <v>2537.7154842877858</v>
      </c>
      <c r="N27" s="23">
        <v>16009.0561545282</v>
      </c>
      <c r="O27" s="23">
        <v>20271.905621710681</v>
      </c>
      <c r="P27" s="23">
        <v>19142.498219891182</v>
      </c>
      <c r="Q27" s="23">
        <v>25855.23567336729</v>
      </c>
      <c r="R27" s="23">
        <v>24346.147259811602</v>
      </c>
      <c r="S27" s="23">
        <v>38567.508762410333</v>
      </c>
      <c r="T27" s="23">
        <v>36418.799581161504</v>
      </c>
      <c r="U27" s="23">
        <v>35769.746436375521</v>
      </c>
      <c r="V27" s="23">
        <v>34357.195353903902</v>
      </c>
      <c r="W27" s="23">
        <v>35127.940166161075</v>
      </c>
    </row>
    <row r="28" spans="1:23">
      <c r="A28" s="27" t="s">
        <v>119</v>
      </c>
      <c r="B28" s="27" t="s">
        <v>32</v>
      </c>
      <c r="C28" s="23">
        <v>3.2785014906894497E-5</v>
      </c>
      <c r="D28" s="23">
        <v>3.0958465435149098E-5</v>
      </c>
      <c r="E28" s="23">
        <v>2.9311468822308501E-5</v>
      </c>
      <c r="F28" s="23">
        <v>2.7600649154939702E-5</v>
      </c>
      <c r="G28" s="23">
        <v>2.6062935925985701E-5</v>
      </c>
      <c r="H28" s="23">
        <v>3.2152898142377805E-5</v>
      </c>
      <c r="I28" s="23">
        <v>4.3993897888201802E-5</v>
      </c>
      <c r="J28" s="23">
        <v>5.9219560883160598E-5</v>
      </c>
      <c r="K28" s="23">
        <v>5.5920265215450302E-5</v>
      </c>
      <c r="L28" s="23">
        <v>1.9888914604139E-4</v>
      </c>
      <c r="M28" s="23">
        <v>1483.8478924650201</v>
      </c>
      <c r="N28" s="23">
        <v>1397.24028596115</v>
      </c>
      <c r="O28" s="23">
        <v>3448.1343848634101</v>
      </c>
      <c r="P28" s="23">
        <v>3256.0286909338702</v>
      </c>
      <c r="Q28" s="23">
        <v>5421.3108566261608</v>
      </c>
      <c r="R28" s="23">
        <v>5601.9927899510094</v>
      </c>
      <c r="S28" s="23">
        <v>5289.8893188018501</v>
      </c>
      <c r="T28" s="23">
        <v>4995.1740481732195</v>
      </c>
      <c r="U28" s="23">
        <v>6547.3799613168203</v>
      </c>
      <c r="V28" s="23">
        <v>6165.2296680148302</v>
      </c>
      <c r="W28" s="23">
        <v>5821.7466158668503</v>
      </c>
    </row>
    <row r="29" spans="1:23">
      <c r="A29" s="27" t="s">
        <v>119</v>
      </c>
      <c r="B29" s="27" t="s">
        <v>69</v>
      </c>
      <c r="C29" s="23">
        <v>0</v>
      </c>
      <c r="D29" s="23">
        <v>0</v>
      </c>
      <c r="E29" s="23">
        <v>1.2022935480576541E-4</v>
      </c>
      <c r="F29" s="23">
        <v>1.402418825044045E-4</v>
      </c>
      <c r="G29" s="23">
        <v>1.3242859533243089E-4</v>
      </c>
      <c r="H29" s="23">
        <v>1.2505060933683598E-4</v>
      </c>
      <c r="I29" s="23">
        <v>1.2622297260314868E-4</v>
      </c>
      <c r="J29" s="23">
        <v>1.5497323715187673E-4</v>
      </c>
      <c r="K29" s="23">
        <v>1.4633922294574292E-4</v>
      </c>
      <c r="L29" s="23">
        <v>1.438532528012606E-4</v>
      </c>
      <c r="M29" s="23">
        <v>1.7839797403878572E-4</v>
      </c>
      <c r="N29" s="23">
        <v>5.2127653377126903E-4</v>
      </c>
      <c r="O29" s="23">
        <v>4.9341887584260604E-4</v>
      </c>
      <c r="P29" s="23">
        <v>4.6592906107268805E-4</v>
      </c>
      <c r="Q29" s="23">
        <v>1.3693305510220578E-3</v>
      </c>
      <c r="R29" s="23">
        <v>3729.4720901378464</v>
      </c>
      <c r="S29" s="23">
        <v>6040.7012129643454</v>
      </c>
      <c r="T29" s="23">
        <v>5704.1560065385975</v>
      </c>
      <c r="U29" s="23">
        <v>5400.6937559150747</v>
      </c>
      <c r="V29" s="23">
        <v>5085.4719855197545</v>
      </c>
      <c r="W29" s="23">
        <v>4802.1454049125341</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7.1760325346076597E-4</v>
      </c>
      <c r="D31" s="28">
        <v>7.3979480857221873E-4</v>
      </c>
      <c r="E31" s="28">
        <v>7.5908298035023026E-4</v>
      </c>
      <c r="F31" s="28">
        <v>-26595.06372574954</v>
      </c>
      <c r="G31" s="28">
        <v>671704.11694850121</v>
      </c>
      <c r="H31" s="28">
        <v>-74966.8265488654</v>
      </c>
      <c r="I31" s="28">
        <v>-77653.480447953305</v>
      </c>
      <c r="J31" s="28">
        <v>-73121.087023019252</v>
      </c>
      <c r="K31" s="28">
        <v>-31141.205119011705</v>
      </c>
      <c r="L31" s="28">
        <v>-29406.236641043459</v>
      </c>
      <c r="M31" s="28">
        <v>-25304.103371089328</v>
      </c>
      <c r="N31" s="28">
        <v>281682.26282248495</v>
      </c>
      <c r="O31" s="28">
        <v>42669.024566062013</v>
      </c>
      <c r="P31" s="28">
        <v>45292.520369860824</v>
      </c>
      <c r="Q31" s="28">
        <v>96213.590280831646</v>
      </c>
      <c r="R31" s="28">
        <v>91113.620270619373</v>
      </c>
      <c r="S31" s="28">
        <v>108022.67450982967</v>
      </c>
      <c r="T31" s="28">
        <v>102004.41416182084</v>
      </c>
      <c r="U31" s="28">
        <v>101079.33325355718</v>
      </c>
      <c r="V31" s="28">
        <v>95854.864073536897</v>
      </c>
      <c r="W31" s="28">
        <v>105798.04408469016</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-19602.959267177146</v>
      </c>
      <c r="G34" s="23">
        <v>199948.67470411488</v>
      </c>
      <c r="H34" s="23">
        <v>328656.41339669196</v>
      </c>
      <c r="I34" s="23">
        <v>72338.72623432157</v>
      </c>
      <c r="J34" s="23">
        <v>-25230.06382810662</v>
      </c>
      <c r="K34" s="23">
        <v>-23824.422870242059</v>
      </c>
      <c r="L34" s="23">
        <v>-22497.09429858025</v>
      </c>
      <c r="M34" s="23">
        <v>302546.00548667047</v>
      </c>
      <c r="N34" s="23">
        <v>114388.79766481907</v>
      </c>
      <c r="O34" s="23">
        <v>230193.41041906943</v>
      </c>
      <c r="P34" s="23">
        <v>-17884.400202040229</v>
      </c>
      <c r="Q34" s="23">
        <v>-9.5904783840522652E-4</v>
      </c>
      <c r="R34" s="23">
        <v>-7.2340638415719521E-4</v>
      </c>
      <c r="S34" s="23">
        <v>-1.7538175963960202E-4</v>
      </c>
      <c r="T34" s="23">
        <v>-1.65610726704792E-4</v>
      </c>
      <c r="U34" s="23">
        <v>-1.5680020260099801E-4</v>
      </c>
      <c r="V34" s="23">
        <v>-1.4764826033282198E-4</v>
      </c>
      <c r="W34" s="23">
        <v>182462.93013950568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1.1562897505246301E-5</v>
      </c>
      <c r="D36" s="23">
        <v>1.0918694524401701E-5</v>
      </c>
      <c r="E36" s="23">
        <v>1.0337817770804201E-5</v>
      </c>
      <c r="F36" s="23">
        <v>-1361.2087845837541</v>
      </c>
      <c r="G36" s="23">
        <v>-1285.3718452540854</v>
      </c>
      <c r="H36" s="23">
        <v>-1213.7600045514719</v>
      </c>
      <c r="I36" s="23">
        <v>-1149.1877272050665</v>
      </c>
      <c r="J36" s="23">
        <v>-1082.1131968745187</v>
      </c>
      <c r="K36" s="23">
        <v>-1021.8254924542824</v>
      </c>
      <c r="L36" s="23">
        <v>-964.89659311540549</v>
      </c>
      <c r="M36" s="23">
        <v>-913.56389879989285</v>
      </c>
      <c r="N36" s="23">
        <v>-860.24199973621648</v>
      </c>
      <c r="O36" s="23">
        <v>-812.31538773395664</v>
      </c>
      <c r="P36" s="23">
        <v>-767.05891167104301</v>
      </c>
      <c r="Q36" s="23">
        <v>-726.25121784096348</v>
      </c>
      <c r="R36" s="23">
        <v>-683.86217977571596</v>
      </c>
      <c r="S36" s="23">
        <v>-645.76219996134887</v>
      </c>
      <c r="T36" s="23">
        <v>-609.78489116456296</v>
      </c>
      <c r="U36" s="23">
        <v>-577.34421082815891</v>
      </c>
      <c r="V36" s="23">
        <v>-543.64641708352769</v>
      </c>
      <c r="W36" s="23">
        <v>-513.35827463426131</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5.4373575722796704E-6</v>
      </c>
      <c r="D38" s="23">
        <v>5.1344264121279096E-6</v>
      </c>
      <c r="E38" s="23">
        <v>4.8612738901669005E-6</v>
      </c>
      <c r="F38" s="23">
        <v>-172.7389617091022</v>
      </c>
      <c r="G38" s="23">
        <v>-163.11516633861879</v>
      </c>
      <c r="H38" s="23">
        <v>-154.02754134422415</v>
      </c>
      <c r="I38" s="23">
        <v>-145.8332447638372</v>
      </c>
      <c r="J38" s="23">
        <v>-137.32140820798477</v>
      </c>
      <c r="K38" s="23">
        <v>-129.67083854798685</v>
      </c>
      <c r="L38" s="23">
        <v>-122.44649528252758</v>
      </c>
      <c r="M38" s="23">
        <v>-115.93231700689692</v>
      </c>
      <c r="N38" s="23">
        <v>-109.16570666671198</v>
      </c>
      <c r="O38" s="23">
        <v>-103.08376061767207</v>
      </c>
      <c r="P38" s="23">
        <v>8.1100328287832898E-6</v>
      </c>
      <c r="Q38" s="23">
        <v>9.8970968256248294E-6</v>
      </c>
      <c r="R38" s="23">
        <v>3.2077497837035401E-5</v>
      </c>
      <c r="S38" s="23">
        <v>3.0290366219265999E-5</v>
      </c>
      <c r="T38" s="23">
        <v>2.86028009528204E-5</v>
      </c>
      <c r="U38" s="23">
        <v>2.7081126166137898E-5</v>
      </c>
      <c r="V38" s="23">
        <v>2.5500484692986599E-5</v>
      </c>
      <c r="W38" s="23">
        <v>2.40797777944995E-5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8.8569924465516678E-4</v>
      </c>
      <c r="D40" s="23">
        <v>8.7517770011718134E-4</v>
      </c>
      <c r="E40" s="23">
        <v>8.6839466685406327E-4</v>
      </c>
      <c r="F40" s="23">
        <v>9.2812263875527131E-4</v>
      </c>
      <c r="G40" s="23">
        <v>7553.0750864303591</v>
      </c>
      <c r="H40" s="23">
        <v>17319.117681791391</v>
      </c>
      <c r="I40" s="23">
        <v>32109.659394530387</v>
      </c>
      <c r="J40" s="23">
        <v>52405.424579977123</v>
      </c>
      <c r="K40" s="23">
        <v>62713.281421413805</v>
      </c>
      <c r="L40" s="23">
        <v>59219.340321279735</v>
      </c>
      <c r="M40" s="23">
        <v>56068.859457552535</v>
      </c>
      <c r="N40" s="23">
        <v>61497.39767202954</v>
      </c>
      <c r="O40" s="23">
        <v>58071.197167479404</v>
      </c>
      <c r="P40" s="23">
        <v>54835.88068492095</v>
      </c>
      <c r="Q40" s="23">
        <v>75682.998329680355</v>
      </c>
      <c r="R40" s="23">
        <v>87862.522928040737</v>
      </c>
      <c r="S40" s="23">
        <v>105856.62508548073</v>
      </c>
      <c r="T40" s="23">
        <v>99959.041595592746</v>
      </c>
      <c r="U40" s="23">
        <v>94641.200397178152</v>
      </c>
      <c r="V40" s="23">
        <v>96134.021393797884</v>
      </c>
      <c r="W40" s="23">
        <v>93789.823134728314</v>
      </c>
    </row>
    <row r="41" spans="1:23">
      <c r="A41" s="27" t="s">
        <v>120</v>
      </c>
      <c r="B41" s="27" t="s">
        <v>64</v>
      </c>
      <c r="C41" s="23">
        <v>8.9821804599265272E-5</v>
      </c>
      <c r="D41" s="23">
        <v>1.3791111703576679E-4</v>
      </c>
      <c r="E41" s="23">
        <v>1.3057421775996872E-4</v>
      </c>
      <c r="F41" s="23">
        <v>1.229530050138837E-4</v>
      </c>
      <c r="G41" s="23">
        <v>2.8971120414542973E-4</v>
      </c>
      <c r="H41" s="23">
        <v>352.30390601504149</v>
      </c>
      <c r="I41" s="23">
        <v>333.56128604997593</v>
      </c>
      <c r="J41" s="23">
        <v>314.09234671068191</v>
      </c>
      <c r="K41" s="23">
        <v>296.59334332107585</v>
      </c>
      <c r="L41" s="23">
        <v>280.06925705468916</v>
      </c>
      <c r="M41" s="23">
        <v>265.1695160227535</v>
      </c>
      <c r="N41" s="23">
        <v>249.69239251357234</v>
      </c>
      <c r="O41" s="23">
        <v>235.78129596718577</v>
      </c>
      <c r="P41" s="23">
        <v>222.64522746700806</v>
      </c>
      <c r="Q41" s="23">
        <v>1674.6957622493469</v>
      </c>
      <c r="R41" s="23">
        <v>5843.653773023434</v>
      </c>
      <c r="S41" s="23">
        <v>5751.8692984324944</v>
      </c>
      <c r="T41" s="23">
        <v>5431.4157668565813</v>
      </c>
      <c r="U41" s="23">
        <v>5142.4633512505652</v>
      </c>
      <c r="V41" s="23">
        <v>4842.3136916814274</v>
      </c>
      <c r="W41" s="23">
        <v>4572.5341938925221</v>
      </c>
    </row>
    <row r="42" spans="1:23">
      <c r="A42" s="27" t="s">
        <v>120</v>
      </c>
      <c r="B42" s="27" t="s">
        <v>32</v>
      </c>
      <c r="C42" s="23">
        <v>3.1420134104505801E-5</v>
      </c>
      <c r="D42" s="23">
        <v>2.9669626150986902E-5</v>
      </c>
      <c r="E42" s="23">
        <v>2.8091196048329398E-5</v>
      </c>
      <c r="F42" s="23">
        <v>2.6451599924002201E-5</v>
      </c>
      <c r="G42" s="23">
        <v>2.49779036025207E-5</v>
      </c>
      <c r="H42" s="23">
        <v>3.3774150610281298E-5</v>
      </c>
      <c r="I42" s="23">
        <v>4.4648565578457599E-5</v>
      </c>
      <c r="J42" s="23">
        <v>7.5390635961821109E-5</v>
      </c>
      <c r="K42" s="23">
        <v>7.1190402206195894E-5</v>
      </c>
      <c r="L42" s="23">
        <v>2.14763190437529E-4</v>
      </c>
      <c r="M42" s="23">
        <v>2.0333774533740301E-4</v>
      </c>
      <c r="N42" s="23">
        <v>1.9146955081086699E-4</v>
      </c>
      <c r="O42" s="23">
        <v>1.8587577975268902E-3</v>
      </c>
      <c r="P42" s="23">
        <v>1.755200941359E-3</v>
      </c>
      <c r="Q42" s="23">
        <v>1174.90286114023</v>
      </c>
      <c r="R42" s="23">
        <v>3413.6078972334099</v>
      </c>
      <c r="S42" s="23">
        <v>3223.4257753358102</v>
      </c>
      <c r="T42" s="23">
        <v>3043.8392580238401</v>
      </c>
      <c r="U42" s="23">
        <v>2881.9063951691196</v>
      </c>
      <c r="V42" s="23">
        <v>2713.69844318075</v>
      </c>
      <c r="W42" s="23">
        <v>2562.51033303443</v>
      </c>
    </row>
    <row r="43" spans="1:23">
      <c r="A43" s="27" t="s">
        <v>120</v>
      </c>
      <c r="B43" s="27" t="s">
        <v>69</v>
      </c>
      <c r="C43" s="23">
        <v>0</v>
      </c>
      <c r="D43" s="23">
        <v>0</v>
      </c>
      <c r="E43" s="23">
        <v>5.3945300606606304E-5</v>
      </c>
      <c r="F43" s="23">
        <v>5.9629005764960396E-5</v>
      </c>
      <c r="G43" s="23">
        <v>6.0940806441409795E-5</v>
      </c>
      <c r="H43" s="23">
        <v>5.9789185182796499E-5</v>
      </c>
      <c r="I43" s="23">
        <v>5.8531521694353596E-5</v>
      </c>
      <c r="J43" s="23">
        <v>8.1499117649215497E-5</v>
      </c>
      <c r="K43" s="23">
        <v>7.6958562437859203E-5</v>
      </c>
      <c r="L43" s="23">
        <v>7.2670974893172897E-5</v>
      </c>
      <c r="M43" s="23">
        <v>7.6774424974794403E-5</v>
      </c>
      <c r="N43" s="23">
        <v>1.5122894569196299E-4</v>
      </c>
      <c r="O43" s="23">
        <v>2.4503359026214198E-4</v>
      </c>
      <c r="P43" s="23">
        <v>2.3138204927232599E-4</v>
      </c>
      <c r="Q43" s="23">
        <v>3.5746258116150598E-4</v>
      </c>
      <c r="R43" s="23">
        <v>4.9228360752730698E-3</v>
      </c>
      <c r="S43" s="23">
        <v>2129.0888197716104</v>
      </c>
      <c r="T43" s="23">
        <v>2010.4710283782899</v>
      </c>
      <c r="U43" s="23">
        <v>1903.5135636780599</v>
      </c>
      <c r="V43" s="23">
        <v>1792.4113715093399</v>
      </c>
      <c r="W43" s="23">
        <v>1692.5508716187001</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9.9252130433195797E-4</v>
      </c>
      <c r="D45" s="28">
        <v>1.0291419380894778E-3</v>
      </c>
      <c r="E45" s="28">
        <v>1.014167976275003E-3</v>
      </c>
      <c r="F45" s="28">
        <v>-21136.905962394358</v>
      </c>
      <c r="G45" s="28">
        <v>206053.26306866371</v>
      </c>
      <c r="H45" s="28">
        <v>344960.04743860266</v>
      </c>
      <c r="I45" s="28">
        <v>103486.92594293304</v>
      </c>
      <c r="J45" s="28">
        <v>26270.018493498683</v>
      </c>
      <c r="K45" s="28">
        <v>38033.955563490556</v>
      </c>
      <c r="L45" s="28">
        <v>35914.972191356239</v>
      </c>
      <c r="M45" s="28">
        <v>357850.53824443894</v>
      </c>
      <c r="N45" s="28">
        <v>175166.48002295924</v>
      </c>
      <c r="O45" s="28">
        <v>287584.98973416438</v>
      </c>
      <c r="P45" s="28">
        <v>36407.066806786715</v>
      </c>
      <c r="Q45" s="28">
        <v>76631.441924938001</v>
      </c>
      <c r="R45" s="28">
        <v>93022.313829959574</v>
      </c>
      <c r="S45" s="28">
        <v>110962.73203886047</v>
      </c>
      <c r="T45" s="28">
        <v>104780.67233427684</v>
      </c>
      <c r="U45" s="28">
        <v>99206.319407881485</v>
      </c>
      <c r="V45" s="28">
        <v>100432.68854624801</v>
      </c>
      <c r="W45" s="28">
        <v>280311.92921757203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-16447.950094107007</v>
      </c>
      <c r="G49" s="23">
        <v>-15531.586485885317</v>
      </c>
      <c r="H49" s="23">
        <v>-14666.276185684848</v>
      </c>
      <c r="I49" s="23">
        <v>265399.57774410007</v>
      </c>
      <c r="J49" s="23">
        <v>492698.35172907042</v>
      </c>
      <c r="K49" s="23">
        <v>-1498.8890848579335</v>
      </c>
      <c r="L49" s="23">
        <v>-2.12907186278548E-3</v>
      </c>
      <c r="M49" s="23">
        <v>-2.0158048097447768E-3</v>
      </c>
      <c r="N49" s="23">
        <v>-1.8981485252714634E-3</v>
      </c>
      <c r="O49" s="23">
        <v>-1.7923970959683204E-3</v>
      </c>
      <c r="P49" s="23">
        <v>-1.692537389389074E-3</v>
      </c>
      <c r="Q49" s="23">
        <v>-1.6024940584859523E-3</v>
      </c>
      <c r="R49" s="23">
        <v>-1.5089614426788292E-3</v>
      </c>
      <c r="S49" s="23">
        <v>157356.36733735222</v>
      </c>
      <c r="T49" s="23">
        <v>285010.19074996322</v>
      </c>
      <c r="U49" s="23">
        <v>-1.27392652059796E-3</v>
      </c>
      <c r="V49" s="23">
        <v>-1.1995713745138728E-3</v>
      </c>
      <c r="W49" s="23">
        <v>-1.1327397300366173E-3</v>
      </c>
    </row>
    <row r="50" spans="1:23">
      <c r="A50" s="27" t="s">
        <v>121</v>
      </c>
      <c r="B50" s="27" t="s">
        <v>18</v>
      </c>
      <c r="C50" s="23">
        <v>1.02724628219614E-5</v>
      </c>
      <c r="D50" s="23">
        <v>9.7001537473960099E-6</v>
      </c>
      <c r="E50" s="23">
        <v>9.1841036092048902E-6</v>
      </c>
      <c r="F50" s="23">
        <v>1.05174992457027E-5</v>
      </c>
      <c r="G50" s="23">
        <v>9.9315384722861103E-6</v>
      </c>
      <c r="H50" s="23">
        <v>1.0201026690618099E-5</v>
      </c>
      <c r="I50" s="23">
        <v>9.6583300107022993E-6</v>
      </c>
      <c r="J50" s="23">
        <v>1.1343267145105199E-5</v>
      </c>
      <c r="K50" s="23">
        <v>1.16698436979007E-5</v>
      </c>
      <c r="L50" s="23">
        <v>1.5593043972086E-5</v>
      </c>
      <c r="M50" s="23">
        <v>1.6754416344422801E-5</v>
      </c>
      <c r="N50" s="23">
        <v>2.3832696113973401E-5</v>
      </c>
      <c r="O50" s="23">
        <v>2.4006732752104399E-5</v>
      </c>
      <c r="P50" s="23">
        <v>2.3797161970410902E-5</v>
      </c>
      <c r="Q50" s="23">
        <v>2.3293528850052901E-5</v>
      </c>
      <c r="R50" s="23">
        <v>2.1933957703322697E-5</v>
      </c>
      <c r="S50" s="23">
        <v>2.7596019659420499E-5</v>
      </c>
      <c r="T50" s="23">
        <v>2.6058564353259E-5</v>
      </c>
      <c r="U50" s="23">
        <v>3.1525568787845396E-5</v>
      </c>
      <c r="V50" s="23">
        <v>2.9685518961813299E-5</v>
      </c>
      <c r="W50" s="23">
        <v>2.8031651512548101E-5</v>
      </c>
    </row>
    <row r="51" spans="1:23">
      <c r="A51" s="27" t="s">
        <v>121</v>
      </c>
      <c r="B51" s="27" t="s">
        <v>28</v>
      </c>
      <c r="C51" s="23">
        <v>0</v>
      </c>
      <c r="D51" s="23">
        <v>0</v>
      </c>
      <c r="E51" s="23">
        <v>0</v>
      </c>
      <c r="F51" s="23">
        <v>-16967.268884478599</v>
      </c>
      <c r="G51" s="23">
        <v>-16021.9725011792</v>
      </c>
      <c r="H51" s="23">
        <v>-15129.3413557776</v>
      </c>
      <c r="I51" s="23">
        <v>-14324.4573404613</v>
      </c>
      <c r="J51" s="23">
        <v>-13488.383123539201</v>
      </c>
      <c r="K51" s="23">
        <v>-12736.9056836489</v>
      </c>
      <c r="L51" s="23">
        <v>-12027.295259062899</v>
      </c>
      <c r="M51" s="23">
        <v>-11387.4407225128</v>
      </c>
      <c r="N51" s="23">
        <v>-10722.7910706248</v>
      </c>
      <c r="O51" s="23">
        <v>-10125.3928866891</v>
      </c>
      <c r="P51" s="23">
        <v>-9561.2775101697007</v>
      </c>
      <c r="Q51" s="23">
        <v>-9052.6156158434096</v>
      </c>
      <c r="R51" s="23">
        <v>-8524.2424752613988</v>
      </c>
      <c r="S51" s="23">
        <v>-8049.3318908241099</v>
      </c>
      <c r="T51" s="23">
        <v>-7600.8801476265708</v>
      </c>
      <c r="U51" s="23">
        <v>0</v>
      </c>
      <c r="V51" s="23">
        <v>0</v>
      </c>
      <c r="W51" s="23">
        <v>0</v>
      </c>
    </row>
    <row r="52" spans="1:23">
      <c r="A52" s="27" t="s">
        <v>121</v>
      </c>
      <c r="B52" s="27" t="s">
        <v>62</v>
      </c>
      <c r="C52" s="23">
        <v>5.1544725349096296E-6</v>
      </c>
      <c r="D52" s="23">
        <v>4.8673017310377196E-6</v>
      </c>
      <c r="E52" s="23">
        <v>4.9461052311921901E-6</v>
      </c>
      <c r="F52" s="23">
        <v>-7.9602315325795705E-6</v>
      </c>
      <c r="G52" s="23">
        <v>-7.5167436542883492E-6</v>
      </c>
      <c r="H52" s="23">
        <v>-5.9774529639774198E-6</v>
      </c>
      <c r="I52" s="23">
        <v>-5.6594512592188599E-6</v>
      </c>
      <c r="J52" s="23">
        <v>-4.4451945747701294E-6</v>
      </c>
      <c r="K52" s="23">
        <v>-4.1975397292436605E-6</v>
      </c>
      <c r="L52" s="23">
        <v>-3.9636824625364801E-6</v>
      </c>
      <c r="M52" s="23">
        <v>-1.9328782317294195E-6</v>
      </c>
      <c r="N52" s="23">
        <v>-1.82006211481907E-6</v>
      </c>
      <c r="O52" s="23">
        <v>5.8110505580739406E-6</v>
      </c>
      <c r="P52" s="23">
        <v>7.4197809193091404E-6</v>
      </c>
      <c r="Q52" s="23">
        <v>8.4328262970581708E-6</v>
      </c>
      <c r="R52" s="23">
        <v>1.1204907754026599E-5</v>
      </c>
      <c r="S52" s="23">
        <v>1.05806494336569E-5</v>
      </c>
      <c r="T52" s="23">
        <v>-2113.6412586567994</v>
      </c>
      <c r="U52" s="23">
        <v>1.5188065576321601E-5</v>
      </c>
      <c r="V52" s="23">
        <v>1.43015852209774E-5</v>
      </c>
      <c r="W52" s="23">
        <v>2.4054994542809802E-5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4.6709420199128902E-4</v>
      </c>
      <c r="D54" s="23">
        <v>4.6570254501810451E-4</v>
      </c>
      <c r="E54" s="23">
        <v>4.5126842249075083E-4</v>
      </c>
      <c r="F54" s="23">
        <v>5.0834863685863619E-4</v>
      </c>
      <c r="G54" s="23">
        <v>4.8413431600872391E-4</v>
      </c>
      <c r="H54" s="23">
        <v>5.0724131431299768E-4</v>
      </c>
      <c r="I54" s="23">
        <v>8.6117961575959566E-4</v>
      </c>
      <c r="J54" s="23">
        <v>2889.0042458736275</v>
      </c>
      <c r="K54" s="23">
        <v>5828.9548019092144</v>
      </c>
      <c r="L54" s="23">
        <v>5504.2066099535023</v>
      </c>
      <c r="M54" s="23">
        <v>5211.3817067954969</v>
      </c>
      <c r="N54" s="23">
        <v>7423.3604283525965</v>
      </c>
      <c r="O54" s="23">
        <v>7066.5795304384228</v>
      </c>
      <c r="P54" s="23">
        <v>6672.8796298885864</v>
      </c>
      <c r="Q54" s="23">
        <v>9976.4168700439113</v>
      </c>
      <c r="R54" s="23">
        <v>11066.012314440624</v>
      </c>
      <c r="S54" s="23">
        <v>27359.556265645493</v>
      </c>
      <c r="T54" s="23">
        <v>26326.224518117942</v>
      </c>
      <c r="U54" s="23">
        <v>24925.665303240614</v>
      </c>
      <c r="V54" s="23">
        <v>23470.831959756895</v>
      </c>
      <c r="W54" s="23">
        <v>22163.490256906272</v>
      </c>
    </row>
    <row r="55" spans="1:23">
      <c r="A55" s="27" t="s">
        <v>121</v>
      </c>
      <c r="B55" s="27" t="s">
        <v>64</v>
      </c>
      <c r="C55" s="23">
        <v>2.6161149756707549E-5</v>
      </c>
      <c r="D55" s="23">
        <v>3.0341896996239079E-5</v>
      </c>
      <c r="E55" s="23">
        <v>2.8727701948857111E-5</v>
      </c>
      <c r="F55" s="23">
        <v>3.4497063172328796E-5</v>
      </c>
      <c r="G55" s="23">
        <v>5.8985610650372497E-5</v>
      </c>
      <c r="H55" s="23">
        <v>6.9207547392619191E-5</v>
      </c>
      <c r="I55" s="23">
        <v>3551.0171608454862</v>
      </c>
      <c r="J55" s="23">
        <v>4205.5298834506611</v>
      </c>
      <c r="K55" s="23">
        <v>3971.2274617851085</v>
      </c>
      <c r="L55" s="23">
        <v>3749.9787161888762</v>
      </c>
      <c r="M55" s="23">
        <v>3550.4790912244225</v>
      </c>
      <c r="N55" s="23">
        <v>3343.2486213127399</v>
      </c>
      <c r="O55" s="23">
        <v>3156.9864213255087</v>
      </c>
      <c r="P55" s="23">
        <v>2981.1014355612697</v>
      </c>
      <c r="Q55" s="23">
        <v>2822.5062371917425</v>
      </c>
      <c r="R55" s="23">
        <v>2657.765291414617</v>
      </c>
      <c r="S55" s="23">
        <v>3306.9568767342057</v>
      </c>
      <c r="T55" s="23">
        <v>5668.1696460615858</v>
      </c>
      <c r="U55" s="23">
        <v>5398.8048595450246</v>
      </c>
      <c r="V55" s="23">
        <v>9501.5884584548021</v>
      </c>
      <c r="W55" s="23">
        <v>10994.350673428924</v>
      </c>
    </row>
    <row r="56" spans="1:23">
      <c r="A56" s="27" t="s">
        <v>121</v>
      </c>
      <c r="B56" s="27" t="s">
        <v>32</v>
      </c>
      <c r="C56" s="23">
        <v>3.11312941605446E-5</v>
      </c>
      <c r="D56" s="23">
        <v>2.93968783286416E-5</v>
      </c>
      <c r="E56" s="23">
        <v>2.7832958465211001E-5</v>
      </c>
      <c r="F56" s="23">
        <v>2.6208434868935201E-5</v>
      </c>
      <c r="G56" s="23">
        <v>2.4748285986859802E-5</v>
      </c>
      <c r="H56" s="23">
        <v>4.3351004246109099E-5</v>
      </c>
      <c r="I56" s="23">
        <v>4.40158954057856E-5</v>
      </c>
      <c r="J56" s="23">
        <v>6.5440185522332303E-5</v>
      </c>
      <c r="K56" s="23">
        <v>6.1794320585677903E-5</v>
      </c>
      <c r="L56" s="23">
        <v>5.1362373060273299E-4</v>
      </c>
      <c r="M56" s="23">
        <v>4.8629884441451799E-4</v>
      </c>
      <c r="N56" s="23">
        <v>4.5791508677048396E-4</v>
      </c>
      <c r="O56" s="23">
        <v>4.3240329236623597E-4</v>
      </c>
      <c r="P56" s="23">
        <v>4.0864570409887801E-4</v>
      </c>
      <c r="Q56" s="23">
        <v>5.3897876729995899E-4</v>
      </c>
      <c r="R56" s="23">
        <v>1.06415829513105E-3</v>
      </c>
      <c r="S56" s="23">
        <v>1.0048709110214199E-3</v>
      </c>
      <c r="T56" s="23">
        <v>9.4888660121064303E-4</v>
      </c>
      <c r="U56" s="23">
        <v>1288.20160379003</v>
      </c>
      <c r="V56" s="23">
        <v>1213.0132653051801</v>
      </c>
      <c r="W56" s="23">
        <v>1612.615696199</v>
      </c>
    </row>
    <row r="57" spans="1:23">
      <c r="A57" s="27" t="s">
        <v>121</v>
      </c>
      <c r="B57" s="27" t="s">
        <v>69</v>
      </c>
      <c r="C57" s="23">
        <v>0</v>
      </c>
      <c r="D57" s="23">
        <v>0</v>
      </c>
      <c r="E57" s="23">
        <v>5.9357876391812699E-5</v>
      </c>
      <c r="F57" s="23">
        <v>6.7543879893674808E-5</v>
      </c>
      <c r="G57" s="23">
        <v>6.9647879662918603E-5</v>
      </c>
      <c r="H57" s="23">
        <v>8.119272977443159E-5</v>
      </c>
      <c r="I57" s="23">
        <v>7.6873260154534302E-5</v>
      </c>
      <c r="J57" s="23">
        <v>1.0521867896211599E-4</v>
      </c>
      <c r="K57" s="23">
        <v>1.1335280717046401E-4</v>
      </c>
      <c r="L57" s="23">
        <v>35.301573434948601</v>
      </c>
      <c r="M57" s="23">
        <v>1032.38079680038</v>
      </c>
      <c r="N57" s="23">
        <v>3640.0254304692198</v>
      </c>
      <c r="O57" s="23">
        <v>3437.22892279507</v>
      </c>
      <c r="P57" s="23">
        <v>3351.47307321173</v>
      </c>
      <c r="Q57" s="23">
        <v>3956.9567253160699</v>
      </c>
      <c r="R57" s="23">
        <v>4528.5538178725301</v>
      </c>
      <c r="S57" s="23">
        <v>4783.7475150889995</v>
      </c>
      <c r="T57" s="23">
        <v>4517.2308909098301</v>
      </c>
      <c r="U57" s="23">
        <v>5035.3191120129604</v>
      </c>
      <c r="V57" s="23">
        <v>4741.4231281394605</v>
      </c>
      <c r="W57" s="23">
        <v>6526.8759212231498</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5.0868228710486765E-4</v>
      </c>
      <c r="D59" s="28">
        <v>5.1061189749277726E-4</v>
      </c>
      <c r="E59" s="28">
        <v>4.9412633328000505E-4</v>
      </c>
      <c r="F59" s="28">
        <v>-33415.218433182636</v>
      </c>
      <c r="G59" s="28">
        <v>-31553.558441529796</v>
      </c>
      <c r="H59" s="28">
        <v>-29795.616960790012</v>
      </c>
      <c r="I59" s="28">
        <v>254626.13842966277</v>
      </c>
      <c r="J59" s="28">
        <v>486304.50274175353</v>
      </c>
      <c r="K59" s="28">
        <v>-4435.6124973402057</v>
      </c>
      <c r="L59" s="28">
        <v>-2773.1120503630209</v>
      </c>
      <c r="M59" s="28">
        <v>-2625.5819254761518</v>
      </c>
      <c r="N59" s="28">
        <v>43.816102904644595</v>
      </c>
      <c r="O59" s="28">
        <v>98.17130249551974</v>
      </c>
      <c r="P59" s="28">
        <v>92.701893959709196</v>
      </c>
      <c r="Q59" s="28">
        <v>3746.3059206245412</v>
      </c>
      <c r="R59" s="28">
        <v>5199.533654771265</v>
      </c>
      <c r="S59" s="28">
        <v>179973.54862708447</v>
      </c>
      <c r="T59" s="28">
        <v>307290.063533918</v>
      </c>
      <c r="U59" s="28">
        <v>30324.46893557275</v>
      </c>
      <c r="V59" s="28">
        <v>32972.419262627423</v>
      </c>
      <c r="W59" s="28">
        <v>33157.83984968211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1.00707868720658E-5</v>
      </c>
      <c r="D64" s="23">
        <v>9.5097137570018207E-6</v>
      </c>
      <c r="E64" s="23">
        <v>1.1143765076218001E-5</v>
      </c>
      <c r="F64" s="23">
        <v>1.04933380172226E-5</v>
      </c>
      <c r="G64" s="23">
        <v>9.9087233368073508E-6</v>
      </c>
      <c r="H64" s="23">
        <v>9.3566792572815302E-6</v>
      </c>
      <c r="I64" s="23">
        <v>8.85890203132505E-6</v>
      </c>
      <c r="J64" s="23">
        <v>9.79903035856981E-6</v>
      </c>
      <c r="K64" s="23">
        <v>9.25309759703555E-6</v>
      </c>
      <c r="L64" s="23">
        <v>9.4325557321044511E-6</v>
      </c>
      <c r="M64" s="23">
        <v>1.0408887326214799E-5</v>
      </c>
      <c r="N64" s="23">
        <v>1.5930540612644001E-5</v>
      </c>
      <c r="O64" s="23">
        <v>1.50430034062929E-5</v>
      </c>
      <c r="P64" s="23">
        <v>1.4204913504450301E-5</v>
      </c>
      <c r="Q64" s="23">
        <v>1.6606293008237498E-5</v>
      </c>
      <c r="R64" s="23">
        <v>1.6046576129458782E-5</v>
      </c>
      <c r="S64" s="23">
        <v>1.9253333850960501E-5</v>
      </c>
      <c r="T64" s="23">
        <v>1.8180674074087399E-5</v>
      </c>
      <c r="U64" s="23">
        <v>2.1212694729582398E-5</v>
      </c>
      <c r="V64" s="23">
        <v>1.9974575426818599E-5</v>
      </c>
      <c r="W64" s="23">
        <v>2.3285071502886299E-5</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-16200.6295907403</v>
      </c>
      <c r="P65" s="23">
        <v>-15298.044934154199</v>
      </c>
      <c r="Q65" s="23">
        <v>0</v>
      </c>
      <c r="R65" s="23">
        <v>0</v>
      </c>
      <c r="S65" s="23">
        <v>0</v>
      </c>
      <c r="T65" s="23">
        <v>0</v>
      </c>
      <c r="U65" s="23">
        <v>0</v>
      </c>
      <c r="V65" s="23">
        <v>0</v>
      </c>
      <c r="W65" s="23">
        <v>0</v>
      </c>
    </row>
    <row r="66" spans="1:23">
      <c r="A66" s="27" t="s">
        <v>122</v>
      </c>
      <c r="B66" s="27" t="s">
        <v>62</v>
      </c>
      <c r="C66" s="23">
        <v>5.1470932098490002E-6</v>
      </c>
      <c r="D66" s="23">
        <v>4.8603335298496806E-6</v>
      </c>
      <c r="E66" s="23">
        <v>5.0383394313574802E-6</v>
      </c>
      <c r="F66" s="23">
        <v>-7.9409809207717081E-5</v>
      </c>
      <c r="G66" s="23">
        <v>-7.4985655506043598E-5</v>
      </c>
      <c r="H66" s="23">
        <v>-6.9538256795036418E-5</v>
      </c>
      <c r="I66" s="23">
        <v>-6.8567851482782621E-5</v>
      </c>
      <c r="J66" s="23">
        <v>-6.3763945956060519E-5</v>
      </c>
      <c r="K66" s="23">
        <v>-5248.3893618139</v>
      </c>
      <c r="L66" s="23">
        <v>-2044.7231389017359</v>
      </c>
      <c r="M66" s="23">
        <v>-1935.9434529753428</v>
      </c>
      <c r="N66" s="23">
        <v>8.1988513140080898E-6</v>
      </c>
      <c r="O66" s="23">
        <v>7.7420692268548696E-6</v>
      </c>
      <c r="P66" s="23">
        <v>7.9253515910937799E-6</v>
      </c>
      <c r="Q66" s="23">
        <v>8.7539352087061197E-6</v>
      </c>
      <c r="R66" s="23">
        <v>1.3143018649755E-5</v>
      </c>
      <c r="S66" s="23">
        <v>1.2410782479052499E-5</v>
      </c>
      <c r="T66" s="23">
        <v>1.1719341336035201E-5</v>
      </c>
      <c r="U66" s="23">
        <v>1.57801300952784E-5</v>
      </c>
      <c r="V66" s="23">
        <v>1.4859092767387999E-5</v>
      </c>
      <c r="W66" s="23">
        <v>2.8405201145743301E-5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8.479912584414813E-4</v>
      </c>
      <c r="D68" s="23">
        <v>8.7421598484220347E-4</v>
      </c>
      <c r="E68" s="23">
        <v>9.5435361374616578E-4</v>
      </c>
      <c r="F68" s="23">
        <v>9.6524741004853313E-4</v>
      </c>
      <c r="G68" s="23">
        <v>9.1719975171231647E-4</v>
      </c>
      <c r="H68" s="23">
        <v>1.0115646768676721E-3</v>
      </c>
      <c r="I68" s="23">
        <v>9.5774923178496365E-4</v>
      </c>
      <c r="J68" s="23">
        <v>1.3871484471483385E-3</v>
      </c>
      <c r="K68" s="23">
        <v>1.3849504546219881E-3</v>
      </c>
      <c r="L68" s="23">
        <v>1.6815758293787393E-3</v>
      </c>
      <c r="M68" s="23">
        <v>2.426088494729904E-3</v>
      </c>
      <c r="N68" s="23">
        <v>14784.214534674762</v>
      </c>
      <c r="O68" s="23">
        <v>13960.542530126639</v>
      </c>
      <c r="P68" s="23">
        <v>13182.759766655015</v>
      </c>
      <c r="Q68" s="23">
        <v>13958.149076488809</v>
      </c>
      <c r="R68" s="23">
        <v>15636.48251071839</v>
      </c>
      <c r="S68" s="23">
        <v>23098.293510380747</v>
      </c>
      <c r="T68" s="23">
        <v>24285.986037930212</v>
      </c>
      <c r="U68" s="23">
        <v>28654.961613546366</v>
      </c>
      <c r="V68" s="23">
        <v>27573.962335167205</v>
      </c>
      <c r="W68" s="23">
        <v>26037.735994253784</v>
      </c>
    </row>
    <row r="69" spans="1:23">
      <c r="A69" s="27" t="s">
        <v>122</v>
      </c>
      <c r="B69" s="27" t="s">
        <v>64</v>
      </c>
      <c r="C69" s="23">
        <v>8.4121316841056975E-5</v>
      </c>
      <c r="D69" s="23">
        <v>1.2864405347771279E-4</v>
      </c>
      <c r="E69" s="23">
        <v>1.218001638545756E-4</v>
      </c>
      <c r="F69" s="23">
        <v>1.1469106546464571E-4</v>
      </c>
      <c r="G69" s="23">
        <v>1.7808909323304342E-4</v>
      </c>
      <c r="H69" s="23">
        <v>2.246413595879449E-4</v>
      </c>
      <c r="I69" s="23">
        <v>2.2185554888727528E-4</v>
      </c>
      <c r="J69" s="23">
        <v>2.2309976950212691E-4</v>
      </c>
      <c r="K69" s="23">
        <v>2.36514745296481E-4</v>
      </c>
      <c r="L69" s="23">
        <v>2.9657031577747889E-4</v>
      </c>
      <c r="M69" s="23">
        <v>1.0970360097142052E-3</v>
      </c>
      <c r="N69" s="23">
        <v>1355.2735833195106</v>
      </c>
      <c r="O69" s="23">
        <v>1279.7673114842557</v>
      </c>
      <c r="P69" s="23">
        <v>1208.4677158187662</v>
      </c>
      <c r="Q69" s="23">
        <v>1144.1769942853566</v>
      </c>
      <c r="R69" s="23">
        <v>4545.7927795924597</v>
      </c>
      <c r="S69" s="23">
        <v>4521.6253194972705</v>
      </c>
      <c r="T69" s="23">
        <v>4269.7122986390941</v>
      </c>
      <c r="U69" s="23">
        <v>4042.5627435423735</v>
      </c>
      <c r="V69" s="23">
        <v>4194.9605606161522</v>
      </c>
      <c r="W69" s="23">
        <v>3961.2469987573745</v>
      </c>
    </row>
    <row r="70" spans="1:23">
      <c r="A70" s="27" t="s">
        <v>122</v>
      </c>
      <c r="B70" s="27" t="s">
        <v>32</v>
      </c>
      <c r="C70" s="23">
        <v>3.2602162478353502E-5</v>
      </c>
      <c r="D70" s="23">
        <v>3.0785800252449096E-5</v>
      </c>
      <c r="E70" s="23">
        <v>2.9147989462195897E-5</v>
      </c>
      <c r="F70" s="23">
        <v>2.7446711578836098E-5</v>
      </c>
      <c r="G70" s="23">
        <v>2.5917574664369397E-5</v>
      </c>
      <c r="H70" s="23">
        <v>4.49560705530655E-5</v>
      </c>
      <c r="I70" s="23">
        <v>4.5626140109877794E-5</v>
      </c>
      <c r="J70" s="23">
        <v>6.9341536881254297E-5</v>
      </c>
      <c r="K70" s="23">
        <v>6.5478316201923896E-5</v>
      </c>
      <c r="L70" s="23">
        <v>440.46861939339198</v>
      </c>
      <c r="M70" s="23">
        <v>1629.32335204929</v>
      </c>
      <c r="N70" s="23">
        <v>1534.2247934582001</v>
      </c>
      <c r="O70" s="23">
        <v>1448.74862411717</v>
      </c>
      <c r="P70" s="23">
        <v>1368.03458437938</v>
      </c>
      <c r="Q70" s="23">
        <v>1295.2548682322299</v>
      </c>
      <c r="R70" s="23">
        <v>2817.4234031884398</v>
      </c>
      <c r="S70" s="23">
        <v>2660.4564704787399</v>
      </c>
      <c r="T70" s="23">
        <v>2512.23462661029</v>
      </c>
      <c r="U70" s="23">
        <v>3095.8701574113297</v>
      </c>
      <c r="V70" s="23">
        <v>2915.1738031949099</v>
      </c>
      <c r="W70" s="23">
        <v>4037.8743385231001</v>
      </c>
    </row>
    <row r="71" spans="1:23">
      <c r="A71" s="27" t="s">
        <v>122</v>
      </c>
      <c r="B71" s="27" t="s">
        <v>69</v>
      </c>
      <c r="C71" s="23">
        <v>0</v>
      </c>
      <c r="D71" s="23">
        <v>0</v>
      </c>
      <c r="E71" s="23">
        <v>4.4246966687736996E-5</v>
      </c>
      <c r="F71" s="23">
        <v>4.16644082601914E-5</v>
      </c>
      <c r="G71" s="23">
        <v>3.9343161705496899E-5</v>
      </c>
      <c r="H71" s="23">
        <v>4.3515299865299799E-5</v>
      </c>
      <c r="I71" s="23">
        <v>4.12002771250732E-5</v>
      </c>
      <c r="J71" s="23">
        <v>4.6384956543300001E-5</v>
      </c>
      <c r="K71" s="23">
        <v>4.3800714379259403E-5</v>
      </c>
      <c r="L71" s="23">
        <v>4.5037806905572601E-5</v>
      </c>
      <c r="M71" s="23">
        <v>5.1665248521450903E-5</v>
      </c>
      <c r="N71" s="23">
        <v>7.4301748233518701E-5</v>
      </c>
      <c r="O71" s="23">
        <v>7.0162179611356709E-5</v>
      </c>
      <c r="P71" s="23">
        <v>6.62532385152623E-5</v>
      </c>
      <c r="Q71" s="23">
        <v>7.8349646085648799E-5</v>
      </c>
      <c r="R71" s="23">
        <v>8.3865862782851793E-5</v>
      </c>
      <c r="S71" s="23">
        <v>8.8661533431285604E-5</v>
      </c>
      <c r="T71" s="23">
        <v>8.3721939000325188E-5</v>
      </c>
      <c r="U71" s="23">
        <v>8.9917934961316796E-5</v>
      </c>
      <c r="V71" s="23">
        <v>8.4669703543315293E-5</v>
      </c>
      <c r="W71" s="23">
        <v>1.01703010353817E-4</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9.4733045536445309E-4</v>
      </c>
      <c r="D73" s="28">
        <v>1.0172300856067678E-3</v>
      </c>
      <c r="E73" s="28">
        <v>1.0923358821083168E-3</v>
      </c>
      <c r="F73" s="28">
        <v>-27147.630833001695</v>
      </c>
      <c r="G73" s="28">
        <v>-25635.156509784189</v>
      </c>
      <c r="H73" s="28">
        <v>-24206.946445636539</v>
      </c>
      <c r="I73" s="28">
        <v>-22919.13199999027</v>
      </c>
      <c r="J73" s="28">
        <v>-21581.412736264396</v>
      </c>
      <c r="K73" s="28">
        <v>-25627.438047676806</v>
      </c>
      <c r="L73" s="28">
        <v>-21288.394720444034</v>
      </c>
      <c r="M73" s="28">
        <v>-20155.84616865675</v>
      </c>
      <c r="N73" s="28">
        <v>-1016.9786002641363</v>
      </c>
      <c r="O73" s="28">
        <v>-960.31972634433146</v>
      </c>
      <c r="P73" s="28">
        <v>-906.81742955015193</v>
      </c>
      <c r="Q73" s="28">
        <v>15102.326096134395</v>
      </c>
      <c r="R73" s="28">
        <v>20182.275319500444</v>
      </c>
      <c r="S73" s="28">
        <v>27619.918861542134</v>
      </c>
      <c r="T73" s="28">
        <v>28555.698366469322</v>
      </c>
      <c r="U73" s="28">
        <v>32697.524394081564</v>
      </c>
      <c r="V73" s="28">
        <v>31768.922930617027</v>
      </c>
      <c r="W73" s="28">
        <v>29998.983044701432</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9.5253746463616103E-6</v>
      </c>
      <c r="D78" s="23">
        <v>8.9946880482954208E-6</v>
      </c>
      <c r="E78" s="23">
        <v>8.5161688277567888E-6</v>
      </c>
      <c r="F78" s="23">
        <v>-15804.707147357294</v>
      </c>
      <c r="G78" s="23">
        <v>-14924.180492936763</v>
      </c>
      <c r="H78" s="23">
        <v>-14092.710564586239</v>
      </c>
      <c r="I78" s="23">
        <v>-13342.975516696444</v>
      </c>
      <c r="J78" s="23">
        <v>-12564.18735450749</v>
      </c>
      <c r="K78" s="23">
        <v>-11864.199575320557</v>
      </c>
      <c r="L78" s="23">
        <v>-11203.210171212433</v>
      </c>
      <c r="M78" s="23">
        <v>-10607.197127750043</v>
      </c>
      <c r="N78" s="23">
        <v>-9988.0878783357402</v>
      </c>
      <c r="O78" s="23">
        <v>-9431.6221671036164</v>
      </c>
      <c r="P78" s="23">
        <v>-8906.1587950127796</v>
      </c>
      <c r="Q78" s="23">
        <v>-8432.3493477689735</v>
      </c>
      <c r="R78" s="23">
        <v>-7940.1792284978374</v>
      </c>
      <c r="S78" s="23">
        <v>-7497.8085220829807</v>
      </c>
      <c r="T78" s="23">
        <v>-7080.0835878667995</v>
      </c>
      <c r="U78" s="23">
        <v>-6703.4217104018417</v>
      </c>
      <c r="V78" s="23">
        <v>-6312.1637434147287</v>
      </c>
      <c r="W78" s="23">
        <v>-5960.4945607974832</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5.3144645882240406E-6</v>
      </c>
      <c r="D80" s="23">
        <v>5.0183801571570602E-6</v>
      </c>
      <c r="E80" s="23">
        <v>4.7514013193946506E-6</v>
      </c>
      <c r="F80" s="23">
        <v>-1908.7295393341215</v>
      </c>
      <c r="G80" s="23">
        <v>-1802.388610660558</v>
      </c>
      <c r="H80" s="23">
        <v>-1701.9722471677994</v>
      </c>
      <c r="I80" s="23">
        <v>-1611.4269796287663</v>
      </c>
      <c r="J80" s="23">
        <v>-1517.3729765864944</v>
      </c>
      <c r="K80" s="23">
        <v>-1432.8356711629272</v>
      </c>
      <c r="L80" s="23">
        <v>-1353.0081873193019</v>
      </c>
      <c r="M80" s="23">
        <v>-1281.0278782454745</v>
      </c>
      <c r="N80" s="23">
        <v>-1206.2582475764177</v>
      </c>
      <c r="O80" s="23">
        <v>-1139.0540574785173</v>
      </c>
      <c r="P80" s="23">
        <v>-1075.5940101643953</v>
      </c>
      <c r="Q80" s="23">
        <v>-1018.3721899713211</v>
      </c>
      <c r="R80" s="23">
        <v>-958.93295879985646</v>
      </c>
      <c r="S80" s="23">
        <v>-905.50798564538195</v>
      </c>
      <c r="T80" s="23">
        <v>-855.05947624134933</v>
      </c>
      <c r="U80" s="23">
        <v>-809.57013814984805</v>
      </c>
      <c r="V80" s="23">
        <v>-248.39316776123317</v>
      </c>
      <c r="W80" s="23">
        <v>-234.55444214857974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3.7946672404924446E-4</v>
      </c>
      <c r="D82" s="23">
        <v>3.6262451406700004E-4</v>
      </c>
      <c r="E82" s="23">
        <v>4096.3579803706225</v>
      </c>
      <c r="F82" s="23">
        <v>7714.5388872462145</v>
      </c>
      <c r="G82" s="23">
        <v>10930.942698355082</v>
      </c>
      <c r="H82" s="23">
        <v>13823.218825161268</v>
      </c>
      <c r="I82" s="23">
        <v>16402.829263441377</v>
      </c>
      <c r="J82" s="23">
        <v>18566.963427807601</v>
      </c>
      <c r="K82" s="23">
        <v>20480.15101051949</v>
      </c>
      <c r="L82" s="23">
        <v>22076.966534245577</v>
      </c>
      <c r="M82" s="23">
        <v>23498.787704093062</v>
      </c>
      <c r="N82" s="23">
        <v>24608.732229837191</v>
      </c>
      <c r="O82" s="23">
        <v>25580.956033731956</v>
      </c>
      <c r="P82" s="23">
        <v>26368.461357246681</v>
      </c>
      <c r="Q82" s="23">
        <v>27060.63346589193</v>
      </c>
      <c r="R82" s="23">
        <v>27453.89354447171</v>
      </c>
      <c r="S82" s="23">
        <v>27787.153735362554</v>
      </c>
      <c r="T82" s="23">
        <v>27998.064885641616</v>
      </c>
      <c r="U82" s="23">
        <v>28217.47848269056</v>
      </c>
      <c r="V82" s="23">
        <v>28193.348222288201</v>
      </c>
      <c r="W82" s="23">
        <v>26622.613987504446</v>
      </c>
    </row>
    <row r="83" spans="1:23">
      <c r="A83" s="27" t="s">
        <v>123</v>
      </c>
      <c r="B83" s="27" t="s">
        <v>64</v>
      </c>
      <c r="C83" s="23">
        <v>1.12246401692172E-5</v>
      </c>
      <c r="D83" s="23">
        <v>1.83416173843682E-5</v>
      </c>
      <c r="E83" s="23">
        <v>2.4185765340340199E-5</v>
      </c>
      <c r="F83" s="23">
        <v>2.2774117112629201E-5</v>
      </c>
      <c r="G83" s="23">
        <v>5.8630580803328499E-5</v>
      </c>
      <c r="H83" s="23">
        <v>9.0235300149749109E-5</v>
      </c>
      <c r="I83" s="23">
        <v>1.1029341598715101E-4</v>
      </c>
      <c r="J83" s="23">
        <v>1.0385593083770301E-4</v>
      </c>
      <c r="K83" s="23">
        <v>9.8069811900501405E-5</v>
      </c>
      <c r="L83" s="23">
        <v>9.2606054643421001E-5</v>
      </c>
      <c r="M83" s="23">
        <v>1.64340917904103E-4</v>
      </c>
      <c r="N83" s="23">
        <v>1.54748847434751E-4</v>
      </c>
      <c r="O83" s="23">
        <v>1.4973364313043699E-4</v>
      </c>
      <c r="P83" s="23">
        <v>1.4139154209619599E-4</v>
      </c>
      <c r="Q83" s="23">
        <v>1.5782797178225699E-4</v>
      </c>
      <c r="R83" s="23">
        <v>2.2762306640916198E-4</v>
      </c>
      <c r="S83" s="23">
        <v>2.14941516838804E-4</v>
      </c>
      <c r="T83" s="23">
        <v>2.8920443151195799E-4</v>
      </c>
      <c r="U83" s="23">
        <v>3.0123935704345499E-4</v>
      </c>
      <c r="V83" s="23">
        <v>2.3681796849245899E-3</v>
      </c>
      <c r="W83" s="23">
        <v>2.2362414392113799E-3</v>
      </c>
    </row>
    <row r="84" spans="1:23">
      <c r="A84" s="27" t="s">
        <v>123</v>
      </c>
      <c r="B84" s="27" t="s">
        <v>32</v>
      </c>
      <c r="C84" s="23">
        <v>3.0439438277617199E-5</v>
      </c>
      <c r="D84" s="23">
        <v>2.8743567768968602E-5</v>
      </c>
      <c r="E84" s="23">
        <v>2.7214404159240797E-5</v>
      </c>
      <c r="F84" s="23">
        <v>2.5625983662349297E-5</v>
      </c>
      <c r="G84" s="23">
        <v>2.4198284847682098E-5</v>
      </c>
      <c r="H84" s="23">
        <v>3.2326803690369499E-5</v>
      </c>
      <c r="I84" s="23">
        <v>4.1914081904373101E-5</v>
      </c>
      <c r="J84" s="23">
        <v>4.4315723425723499E-5</v>
      </c>
      <c r="K84" s="23">
        <v>4.1846764316107602E-5</v>
      </c>
      <c r="L84" s="23">
        <v>7.3764142932066201E-5</v>
      </c>
      <c r="M84" s="23">
        <v>6.9839875632296794E-5</v>
      </c>
      <c r="N84" s="23">
        <v>6.57635383623137E-5</v>
      </c>
      <c r="O84" s="23">
        <v>6.2099658489239904E-5</v>
      </c>
      <c r="P84" s="23">
        <v>5.8639904124899594E-5</v>
      </c>
      <c r="Q84" s="23">
        <v>6.5400524088454699E-5</v>
      </c>
      <c r="R84" s="23">
        <v>6.1583298020902698E-5</v>
      </c>
      <c r="S84" s="23">
        <v>7.1134464756198302E-5</v>
      </c>
      <c r="T84" s="23">
        <v>6.7171354799032992E-5</v>
      </c>
      <c r="U84" s="23">
        <v>8.4661113005764205E-5</v>
      </c>
      <c r="V84" s="23">
        <v>7.97197060066937E-5</v>
      </c>
      <c r="W84" s="23">
        <v>1.2193704551925901E-4</v>
      </c>
    </row>
    <row r="85" spans="1:23">
      <c r="A85" s="27" t="s">
        <v>123</v>
      </c>
      <c r="B85" s="27" t="s">
        <v>69</v>
      </c>
      <c r="C85" s="23">
        <v>0</v>
      </c>
      <c r="D85" s="23">
        <v>0</v>
      </c>
      <c r="E85" s="23">
        <v>1.404638227589827E-4</v>
      </c>
      <c r="F85" s="23">
        <v>1.4029731803340899E-4</v>
      </c>
      <c r="G85" s="23">
        <v>1.4547723779248132E-4</v>
      </c>
      <c r="H85" s="23">
        <v>1.4619660202046592E-4</v>
      </c>
      <c r="I85" s="23">
        <v>1.4612841569379859E-4</v>
      </c>
      <c r="J85" s="23">
        <v>1.467427104195361E-4</v>
      </c>
      <c r="K85" s="23">
        <v>1.4689580796925942E-4</v>
      </c>
      <c r="L85" s="23">
        <v>1.4830401312852659E-4</v>
      </c>
      <c r="M85" s="23">
        <v>1.5204023956014628E-4</v>
      </c>
      <c r="N85" s="23">
        <v>1.5431251483665349E-4</v>
      </c>
      <c r="O85" s="23">
        <v>1.525020922234708E-4</v>
      </c>
      <c r="P85" s="23">
        <v>1.5386213480173149E-4</v>
      </c>
      <c r="Q85" s="23">
        <v>1.860878552181819E-4</v>
      </c>
      <c r="R85" s="23">
        <v>1.7522648336077963E-4</v>
      </c>
      <c r="S85" s="23">
        <v>2.0373263299933351E-4</v>
      </c>
      <c r="T85" s="23">
        <v>1.9238208964167391E-4</v>
      </c>
      <c r="U85" s="23">
        <v>2.1301538756356801E-4</v>
      </c>
      <c r="V85" s="23">
        <v>2.0058233902870389E-4</v>
      </c>
      <c r="W85" s="23">
        <v>3.5544225082308103E-4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4.0553120345304731E-4</v>
      </c>
      <c r="D87" s="28">
        <v>3.949791996568207E-4</v>
      </c>
      <c r="E87" s="28">
        <v>4096.3580178239581</v>
      </c>
      <c r="F87" s="28">
        <v>-9998.8977766710868</v>
      </c>
      <c r="G87" s="28">
        <v>-5795.6263466116588</v>
      </c>
      <c r="H87" s="28">
        <v>-1971.463896357471</v>
      </c>
      <c r="I87" s="28">
        <v>1448.4268774095829</v>
      </c>
      <c r="J87" s="28">
        <v>4485.4032005695481</v>
      </c>
      <c r="K87" s="28">
        <v>7183.1158621058175</v>
      </c>
      <c r="L87" s="28">
        <v>9520.7482683198978</v>
      </c>
      <c r="M87" s="28">
        <v>11610.562862438461</v>
      </c>
      <c r="N87" s="28">
        <v>13414.386258673881</v>
      </c>
      <c r="O87" s="28">
        <v>15010.279958883466</v>
      </c>
      <c r="P87" s="28">
        <v>16386.708693461045</v>
      </c>
      <c r="Q87" s="28">
        <v>17609.912085979606</v>
      </c>
      <c r="R87" s="28">
        <v>18554.781584797081</v>
      </c>
      <c r="S87" s="28">
        <v>19383.837442575707</v>
      </c>
      <c r="T87" s="28">
        <v>20062.922110737898</v>
      </c>
      <c r="U87" s="28">
        <v>20704.486935378227</v>
      </c>
      <c r="V87" s="28">
        <v>21632.793679291924</v>
      </c>
      <c r="W87" s="28">
        <v>20427.567220799821</v>
      </c>
    </row>
    <row r="89" spans="1:23" collapsed="1"/>
    <row r="90" spans="1:23">
      <c r="A90" s="7" t="s">
        <v>93</v>
      </c>
    </row>
  </sheetData>
  <sheetProtection algorithmName="SHA-512" hashValue="gbMJKsj6YqJWsJfCh2CDlED+TXUyQXiHjsBVh1jUCTKO0veKZ/WiYEvSE8Juk5cuhP4QF9r0CZ0eoAwBWr4Z1A==" saltValue="XEAo6BAAaW/kxHhJvyXubg=="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41D19E-CCD4-4E47-A3DF-65BAFD1C8596}">
  <ds:schemaRefs>
    <ds:schemaRef ds:uri="http://schemas.microsoft.com/sharepoint/v3/contenttype/forms"/>
  </ds:schemaRefs>
</ds:datastoreItem>
</file>

<file path=customXml/itemProps2.xml><?xml version="1.0" encoding="utf-8"?>
<ds:datastoreItem xmlns:ds="http://schemas.openxmlformats.org/officeDocument/2006/customXml" ds:itemID="{F91EB95C-150C-4B40-9ABA-B1F7A55A19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98F94-C901-4FEA-A709-B23B6F85A54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M27_30_Generation</vt:lpstr>
      <vt:lpstr>M27_30_Capacity</vt:lpstr>
      <vt:lpstr>M27_30_VOM Cost</vt:lpstr>
      <vt:lpstr>M27_30_FOM Cost</vt:lpstr>
      <vt:lpstr>M27_30_Fuel Cost</vt:lpstr>
      <vt:lpstr>M27_30_Build Cost</vt:lpstr>
      <vt:lpstr>M27_30_REHAB Cost</vt:lpstr>
      <vt:lpstr>M27_30_REZ Tx Cost</vt:lpstr>
      <vt:lpstr>M27_30_USE+DSP Cost</vt:lpstr>
      <vt:lpstr>M27_30_SyncCon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2020-11-09T05:43:54Z</dcterms:created>
  <dcterms:modified xsi:type="dcterms:W3CDTF">2020-11-09T22:48:54Z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